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468" documentId="13_ncr:1_{9378DC9B-7D50-4300-8968-C47091E27CD2}" xr6:coauthVersionLast="47" xr6:coauthVersionMax="47" xr10:uidLastSave="{7EBD0EC2-248B-4EDF-AD7B-F6B4671C0AAE}"/>
  <bookViews>
    <workbookView xWindow="-120" yWindow="-120" windowWidth="29040" windowHeight="15720" activeTab="1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H33" i="2"/>
  <c r="F42" i="2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I16" i="2"/>
  <c r="H16" i="2"/>
  <c r="G16" i="2"/>
  <c r="G25" i="2" s="1"/>
  <c r="F16" i="2" l="1"/>
  <c r="F25" i="2" s="1"/>
  <c r="F32" i="2" s="1"/>
  <c r="F33" i="2" s="1"/>
  <c r="J16" i="2"/>
  <c r="I25" i="2"/>
  <c r="I32" i="2" s="1"/>
  <c r="I33" i="2" s="1"/>
  <c r="J25" i="2"/>
  <c r="J32" i="2" s="1"/>
  <c r="J33" i="2" s="1"/>
  <c r="H25" i="2"/>
  <c r="H32" i="2" s="1"/>
</calcChain>
</file>

<file path=xl/sharedStrings.xml><?xml version="1.0" encoding="utf-8"?>
<sst xmlns="http://schemas.openxmlformats.org/spreadsheetml/2006/main" count="329" uniqueCount="148">
  <si>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</si>
  <si>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</si>
  <si>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</si>
  <si>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</si>
  <si>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</si>
  <si>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</si>
  <si>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</si>
  <si>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</si>
  <si>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</si>
  <si>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</si>
  <si>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</si>
  <si>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</si>
  <si>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</si>
  <si>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</si>
  <si>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</si>
  <si>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</si>
  <si>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</si>
  <si>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</si>
  <si>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</si>
  <si>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</si>
  <si>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</si>
  <si>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</si>
  <si>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</si>
  <si>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</si>
  <si>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</si>
  <si>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</si>
  <si>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</si>
  <si>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</si>
  <si>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</si>
  <si>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</si>
  <si>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</si>
  <si>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</si>
  <si>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</si>
  <si>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</si>
  <si>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</si>
  <si>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</si>
  <si>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</si>
  <si>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</si>
  <si>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</si>
  <si>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</si>
  <si>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</si>
  <si>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</si>
  <si>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</si>
  <si>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</si>
  <si>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</si>
  <si>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</si>
  <si>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04</t>
  </si>
  <si>
    <t>Ekonomski poslovi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</si>
  <si>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</si>
  <si>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</si>
  <si>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</si>
  <si>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</si>
  <si>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</si>
  <si>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</si>
  <si>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</si>
  <si>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</si>
  <si>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</si>
  <si>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</si>
  <si>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 xml:space="preserve">PRORAČUN JEDINICE LOKALNE I PODRUČNE (REGIONALNE) SAMOUPRAVE/
FINANCIJSKI PLAN PRORAČUNSKOG KORISNIKA JEDINICE LOKALNE I PODRUČNE (REGIONALNE) SAMOUPRAVE 
ZA GODINU T I PROJEKCIJE ZA GODINU T+1 I T+2 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</si>
  <si>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</si>
  <si>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</si>
  <si>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</si>
  <si>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</si>
  <si>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</si>
  <si>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</si>
  <si>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 Prihodi od upravnih i administrativnih pristojbi, pristojbi po posebnim propisima i naknada</t>
  </si>
  <si>
    <t>Prihodi iz nadležnog proračuna i od HZZO-a temeljem ugovornih obveza</t>
  </si>
  <si>
    <t>VIŠAK PRIHODA IZ PRETHODNE GODINE</t>
  </si>
  <si>
    <t>Višak prihoda</t>
  </si>
  <si>
    <t>IZVRŠENJE 2024.
(t-2)</t>
  </si>
  <si>
    <t>PLAN 2026.
(t)</t>
  </si>
  <si>
    <t>PROJEKCIJA 2027.
(t+1)</t>
  </si>
  <si>
    <t>PROJEKCIJA 2028.
(t+2)</t>
  </si>
  <si>
    <t>Rashodi za nabavu proizvedene dugotrajne imovine</t>
  </si>
  <si>
    <t>3.9.</t>
  </si>
  <si>
    <t>4.J.</t>
  </si>
  <si>
    <t>V.P. iz prethodne godine - prihodi za posebne namjene-PK</t>
  </si>
  <si>
    <t>POMOĆI</t>
  </si>
  <si>
    <t>DONACIJE</t>
  </si>
  <si>
    <t>6.5.</t>
  </si>
  <si>
    <t>Donacije - prihodi PK</t>
  </si>
  <si>
    <t>TEKUĆI PLAN 2025.
(t-1)</t>
  </si>
  <si>
    <t>BROJ KONTA</t>
  </si>
  <si>
    <t>VRSTA PRIHODA / PRIMITAKA</t>
  </si>
  <si>
    <t>Razdjel 007 UPRAVNI ODJEL ZA  GOSPODARSTVO, RAZVOJ GRADA I EU FONDOVE</t>
  </si>
  <si>
    <t>Glava 00702 AQUATIKA -  SLATKOVODNI AKVARIJ KARLOVAC</t>
  </si>
  <si>
    <t>Izvor 1.1. Opći prihodi i primici proračuna</t>
  </si>
  <si>
    <t>Izvor 3.1. Ostali vlastiti prihodi - PK</t>
  </si>
  <si>
    <t>Izvor 3.9. V.P. iz prethodne godine - vlastiti prihodi PK</t>
  </si>
  <si>
    <t>Izvor 4.7. Prihodi za posebne namjene - prihodi PK</t>
  </si>
  <si>
    <t>Izvor 4.J. V.P.iz prethodne godine-prihodi za posebne namjene -PK</t>
  </si>
  <si>
    <t>Izvor 5.1. Pomoći iz županijskog proračuna</t>
  </si>
  <si>
    <t>Izvor           5.1. Programi Unije</t>
  </si>
  <si>
    <t>Izvor 5.1.0 Programi Unije</t>
  </si>
  <si>
    <t>Izvor 5.8. Pomoći temeljem prijenosa sredstava  EU-PK</t>
  </si>
  <si>
    <t>Izvor           5.8. Instrumenti EU nove generacije</t>
  </si>
  <si>
    <t>Izvor 6.5. Donacije - prihodi  PK</t>
  </si>
  <si>
    <t>Izvor 7.4. Prihodi od prodaje  nefinancijske imovine -PK</t>
  </si>
  <si>
    <t>Izvor 7.9. V.P. iz prethodne godine-prihodi od prodaje nefinan.imov. PK</t>
  </si>
  <si>
    <t>Izvor 9.I. V.P. iz prehodne godine - vlastiti prih. - PK</t>
  </si>
  <si>
    <t>Izvor 9.U. V.P. iz prethodne godine - prihodi za posebne namjene - PK</t>
  </si>
  <si>
    <t>Izvor 9.Y. V.P.- pomoći iz drž.proračuna tem. prijenosa sredstava EU-PK</t>
  </si>
  <si>
    <t>01 AQUATIKA - SLATKOVODNI AKVARIJ KARLOVAC</t>
  </si>
  <si>
    <t>Program 5002 POTICANJE RAZVOJA TURIZMA</t>
  </si>
  <si>
    <t>Aktivnost A500206 Materijalni i financijski rashodi poslovanja</t>
  </si>
  <si>
    <t>3 Rashodi poslovanja</t>
  </si>
  <si>
    <t>32 Materijalni rashodi</t>
  </si>
  <si>
    <t>38 Rashodi za donacije, kazne, naknade šteta i kapitalne pomoći</t>
  </si>
  <si>
    <t>34 Financijski rashodi</t>
  </si>
  <si>
    <t>Aktivnost A500207 Rashodi za zaposlene</t>
  </si>
  <si>
    <t>31 Rashodi za zaposlene</t>
  </si>
  <si>
    <t>Aktivnost A500208 Centar za posjetitelje "Susret s Koranom"</t>
  </si>
  <si>
    <t>Kapitalni projekt K500201 Oprema i druga ulaganja u imovinu ustanove</t>
  </si>
  <si>
    <t>4 Rashodi za nabavu nefinancijske imovine</t>
  </si>
  <si>
    <t>42 Rashodi za nabavu proizvedene dugotrajne imovine</t>
  </si>
  <si>
    <t>45 Rashodi za dodatna ulaganja na nefinancijskoj imovini</t>
  </si>
  <si>
    <t>Tekući projekt T500202 CreDIT</t>
  </si>
  <si>
    <t>Tekući projekt T500206 ERASMUS + Uključivost i održivost u muzejima vode</t>
  </si>
  <si>
    <t>INDEKS</t>
  </si>
  <si>
    <t>6 (4/3)</t>
  </si>
  <si>
    <t>7 (5/4)</t>
  </si>
  <si>
    <t>8 (6/5)</t>
  </si>
  <si>
    <t>9 (7/6)</t>
  </si>
  <si>
    <t>Ostali prihodi</t>
  </si>
  <si>
    <t>Financijski rashodi</t>
  </si>
  <si>
    <t>Rashodi za dodatna ulaganja na nefinancijskoj imovini</t>
  </si>
  <si>
    <t>Rashodi za donacije,kazne, naknade šteta i kapitalne pom.</t>
  </si>
  <si>
    <t>5.8.</t>
  </si>
  <si>
    <t>Pomoći temeljem prijenosa sredstava EU - PK</t>
  </si>
  <si>
    <t>V.P. iz prethodne godine - vlastiti prihodi - PK</t>
  </si>
  <si>
    <t>7.4.</t>
  </si>
  <si>
    <t>4.7.</t>
  </si>
  <si>
    <t>3.1.</t>
  </si>
  <si>
    <t>1.1.</t>
  </si>
  <si>
    <t>7.9.</t>
  </si>
  <si>
    <t>V.P. iz prethodne godine - prihodi od prodaje nefinancijske imovine - PK</t>
  </si>
  <si>
    <t>047</t>
  </si>
  <si>
    <t>Ostale industrije - turizam</t>
  </si>
  <si>
    <t>06</t>
  </si>
  <si>
    <t>062</t>
  </si>
  <si>
    <t>Razvoj zajednice</t>
  </si>
  <si>
    <t>Usluge unapređenja stanovanja i zajednice</t>
  </si>
  <si>
    <t>5.P.</t>
  </si>
  <si>
    <t>V.P. iz prethodne godine - pomoći iz drž.proračuna tem.prijenosa sredstava EU -PK</t>
  </si>
  <si>
    <t>7.150.,00</t>
  </si>
  <si>
    <t>5.1.</t>
  </si>
  <si>
    <t>Programi Unije</t>
  </si>
  <si>
    <t>Prograni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</si>
</sst>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8" fillId="0" borderId="0"/>
  </cellStyleXfs>
  <cellXfs count="146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/>
    </xf>
    <xf numFmtId="3" fontId="14" fillId="0" borderId="4" xfId="2" applyNumberFormat="1" applyFont="1" applyBorder="1" applyAlignment="1">
      <alignment horizontal="right"/>
    </xf>
    <xf numFmtId="0" fontId="16" fillId="3" borderId="2" xfId="2" applyFont="1" applyFill="1" applyBorder="1" applyAlignment="1">
      <alignment horizontal="left" vertical="center"/>
    </xf>
    <xf numFmtId="3" fontId="14" fillId="0" borderId="4" xfId="2" applyNumberFormat="1" applyFont="1" applyBorder="1" applyAlignment="1">
      <alignment horizontal="right" wrapText="1"/>
    </xf>
    <xf numFmtId="0" fontId="11" fillId="0" borderId="0" xfId="2" applyFont="1" applyAlignment="1">
      <alignment horizontal="center" vertical="center" wrapText="1"/>
    </xf>
    <xf numFmtId="0" fontId="9" fillId="0" borderId="0" xfId="2" applyFont="1"/>
    <xf numFmtId="0" fontId="7" fillId="0" borderId="0" xfId="2" quotePrefix="1" applyFont="1" applyAlignment="1">
      <alignment horizontal="center" vertical="center" wrapText="1"/>
    </xf>
    <xf numFmtId="3" fontId="16" fillId="4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quotePrefix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7" fillId="0" borderId="0" xfId="2" applyFont="1"/>
    <xf numFmtId="3" fontId="14" fillId="3" borderId="2" xfId="2" quotePrefix="1" applyNumberFormat="1" applyFont="1" applyFill="1" applyBorder="1" applyAlignment="1">
      <alignment horizontal="right"/>
    </xf>
    <xf numFmtId="3" fontId="14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Font="1" applyFill="1" applyBorder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5" fillId="0" borderId="0" xfId="3" applyFont="1"/>
    <xf numFmtId="0" fontId="9" fillId="0" borderId="0" xfId="3" applyFont="1" applyAlignment="1">
      <alignment vertical="center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22" fillId="0" borderId="0" xfId="3" applyFont="1"/>
    <xf numFmtId="0" fontId="16" fillId="2" borderId="4" xfId="3" applyFont="1" applyFill="1" applyBorder="1" applyAlignment="1">
      <alignment horizontal="left" vertical="center" wrapText="1"/>
    </xf>
    <xf numFmtId="3" fontId="9" fillId="2" borderId="4" xfId="3" applyNumberFormat="1" applyFont="1" applyFill="1" applyBorder="1" applyAlignment="1">
      <alignment horizontal="right"/>
    </xf>
    <xf numFmtId="0" fontId="17" fillId="2" borderId="4" xfId="3" applyFont="1" applyFill="1" applyBorder="1" applyAlignment="1">
      <alignment horizontal="left" vertical="center" wrapText="1"/>
    </xf>
    <xf numFmtId="0" fontId="23" fillId="2" borderId="4" xfId="3" quotePrefix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vertical="center" wrapText="1"/>
    </xf>
    <xf numFmtId="0" fontId="23" fillId="2" borderId="4" xfId="3" applyFont="1" applyFill="1" applyBorder="1" applyAlignment="1">
      <alignment horizontal="left" vertical="center" indent="1"/>
    </xf>
    <xf numFmtId="0" fontId="23" fillId="2" borderId="4" xfId="3" applyFont="1" applyFill="1" applyBorder="1" applyAlignment="1">
      <alignment horizontal="left" vertical="center" wrapText="1" indent="1"/>
    </xf>
    <xf numFmtId="0" fontId="17" fillId="2" borderId="4" xfId="3" applyFont="1" applyFill="1" applyBorder="1" applyAlignment="1">
      <alignment horizontal="left" vertical="center" wrapText="1" indent="2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5" fillId="0" borderId="4" xfId="3" applyFont="1" applyBorder="1"/>
    <xf numFmtId="0" fontId="5" fillId="0" borderId="0" xfId="3" applyFont="1" applyAlignment="1">
      <alignment horizontal="left" inden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/>
    </xf>
    <xf numFmtId="0" fontId="14" fillId="3" borderId="4" xfId="6" applyFont="1" applyFill="1" applyBorder="1" applyAlignment="1">
      <alignment horizontal="center" vertical="center" wrapText="1"/>
    </xf>
    <xf numFmtId="0" fontId="14" fillId="3" borderId="5" xfId="6" applyFont="1" applyFill="1" applyBorder="1" applyAlignment="1">
      <alignment horizontal="center" vertical="center" wrapText="1"/>
    </xf>
    <xf numFmtId="0" fontId="14" fillId="3" borderId="4" xfId="6" quotePrefix="1" applyFont="1" applyFill="1" applyBorder="1" applyAlignment="1">
      <alignment horizontal="center" vertical="center" wrapText="1"/>
    </xf>
    <xf numFmtId="0" fontId="15" fillId="3" borderId="4" xfId="6" quotePrefix="1" applyFont="1" applyFill="1" applyBorder="1" applyAlignment="1">
      <alignment horizontal="center" vertical="center" wrapText="1"/>
    </xf>
    <xf numFmtId="0" fontId="16" fillId="2" borderId="4" xfId="6" applyFont="1" applyFill="1" applyBorder="1" applyAlignment="1">
      <alignment horizontal="left" vertical="center" wrapText="1"/>
    </xf>
    <xf numFmtId="0" fontId="17" fillId="2" borderId="4" xfId="6" applyFont="1" applyFill="1" applyBorder="1" applyAlignment="1">
      <alignment horizontal="left" vertical="center" wrapText="1"/>
    </xf>
    <xf numFmtId="0" fontId="17" fillId="2" borderId="4" xfId="6" quotePrefix="1" applyFont="1" applyFill="1" applyBorder="1" applyAlignment="1">
      <alignment horizontal="left" vertical="center"/>
    </xf>
    <xf numFmtId="0" fontId="16" fillId="2" borderId="4" xfId="6" quotePrefix="1" applyFont="1" applyFill="1" applyBorder="1" applyAlignment="1">
      <alignment horizontal="left" vertical="center"/>
    </xf>
    <xf numFmtId="0" fontId="17" fillId="2" borderId="4" xfId="6" quotePrefix="1" applyFont="1" applyFill="1" applyBorder="1" applyAlignment="1">
      <alignment horizontal="left" vertical="center" wrapText="1"/>
    </xf>
    <xf numFmtId="0" fontId="16" fillId="2" borderId="4" xfId="6" applyFont="1" applyFill="1" applyBorder="1" applyAlignment="1">
      <alignment horizontal="left" vertical="center"/>
    </xf>
    <xf numFmtId="0" fontId="16" fillId="2" borderId="4" xfId="6" applyFont="1" applyFill="1" applyBorder="1" applyAlignment="1">
      <alignment vertical="center" wrapText="1"/>
    </xf>
    <xf numFmtId="0" fontId="17" fillId="2" borderId="4" xfId="6" applyFont="1" applyFill="1" applyBorder="1" applyAlignment="1">
      <alignment horizontal="left" vertical="center" wrapText="1" indent="2"/>
    </xf>
    <xf numFmtId="0" fontId="17" fillId="2" borderId="4" xfId="6" quotePrefix="1" applyFont="1" applyFill="1" applyBorder="1" applyAlignment="1">
      <alignment horizontal="left" vertical="center" indent="2"/>
    </xf>
    <xf numFmtId="4" fontId="17" fillId="2" borderId="4" xfId="6" quotePrefix="1" applyNumberFormat="1" applyFont="1" applyFill="1" applyBorder="1" applyAlignment="1">
      <alignment horizontal="right" vertical="center" wrapText="1"/>
    </xf>
    <xf numFmtId="4" fontId="5" fillId="0" borderId="0" xfId="6" applyNumberFormat="1" applyFont="1" applyAlignment="1">
      <alignment horizontal="right"/>
    </xf>
    <xf numFmtId="0" fontId="16" fillId="2" borderId="4" xfId="6" quotePrefix="1" applyFont="1" applyFill="1" applyBorder="1" applyAlignment="1">
      <alignment horizontal="left" vertical="center" wrapText="1"/>
    </xf>
    <xf numFmtId="4" fontId="16" fillId="0" borderId="4" xfId="6" applyNumberFormat="1" applyFont="1" applyBorder="1" applyAlignment="1">
      <alignment horizontal="right" vertical="center" wrapText="1"/>
    </xf>
    <xf numFmtId="4" fontId="17" fillId="0" borderId="4" xfId="6" applyNumberFormat="1" applyFont="1" applyBorder="1" applyAlignment="1">
      <alignment horizontal="right" vertical="center" wrapText="1"/>
    </xf>
    <xf numFmtId="4" fontId="9" fillId="0" borderId="4" xfId="6" applyNumberFormat="1" applyFont="1" applyBorder="1" applyAlignment="1">
      <alignment horizontal="right"/>
    </xf>
    <xf numFmtId="4" fontId="17" fillId="0" borderId="4" xfId="6" quotePrefix="1" applyNumberFormat="1" applyFont="1" applyBorder="1" applyAlignment="1">
      <alignment horizontal="right" vertical="center" wrapText="1"/>
    </xf>
    <xf numFmtId="4" fontId="17" fillId="0" borderId="4" xfId="6" quotePrefix="1" applyNumberFormat="1" applyFont="1" applyBorder="1" applyAlignment="1">
      <alignment horizontal="right" vertical="center"/>
    </xf>
    <xf numFmtId="4" fontId="9" fillId="0" borderId="4" xfId="6" applyNumberFormat="1" applyFont="1" applyBorder="1" applyAlignment="1">
      <alignment horizontal="right" wrapText="1"/>
    </xf>
    <xf numFmtId="0" fontId="29" fillId="0" borderId="0" xfId="9" applyFont="1"/>
    <xf numFmtId="16" fontId="17" fillId="2" borderId="4" xfId="6" quotePrefix="1" applyNumberFormat="1" applyFont="1" applyFill="1" applyBorder="1" applyAlignment="1">
      <alignment horizontal="left" vertical="center" indent="2"/>
    </xf>
    <xf numFmtId="4" fontId="16" fillId="0" borderId="4" xfId="6" quotePrefix="1" applyNumberFormat="1" applyFont="1" applyBorder="1" applyAlignment="1">
      <alignment horizontal="right" vertical="center" wrapText="1"/>
    </xf>
    <xf numFmtId="4" fontId="17" fillId="0" borderId="4" xfId="6" applyNumberFormat="1" applyFont="1" applyBorder="1" applyAlignment="1">
      <alignment horizontal="right"/>
    </xf>
    <xf numFmtId="0" fontId="7" fillId="0" borderId="0" xfId="6" applyFont="1" applyAlignment="1">
      <alignment horizontal="center" vertical="center" wrapText="1"/>
    </xf>
    <xf numFmtId="0" fontId="5" fillId="0" borderId="0" xfId="6" applyFont="1"/>
    <xf numFmtId="49" fontId="16" fillId="2" borderId="4" xfId="6" applyNumberFormat="1" applyFont="1" applyFill="1" applyBorder="1" applyAlignment="1">
      <alignment horizontal="left" vertical="center" wrapText="1"/>
    </xf>
    <xf numFmtId="49" fontId="17" fillId="2" borderId="4" xfId="6" quotePrefix="1" applyNumberFormat="1" applyFont="1" applyFill="1" applyBorder="1" applyAlignment="1">
      <alignment horizontal="left" vertical="center" indent="2"/>
    </xf>
    <xf numFmtId="49" fontId="16" fillId="2" borderId="4" xfId="6" quotePrefix="1" applyNumberFormat="1" applyFont="1" applyFill="1" applyBorder="1" applyAlignment="1">
      <alignment horizontal="left" vertical="center"/>
    </xf>
    <xf numFmtId="4" fontId="9" fillId="2" borderId="4" xfId="6" applyNumberFormat="1" applyFont="1" applyFill="1" applyBorder="1" applyAlignment="1">
      <alignment horizontal="right"/>
    </xf>
    <xf numFmtId="4" fontId="16" fillId="2" borderId="4" xfId="6" applyNumberFormat="1" applyFont="1" applyFill="1" applyBorder="1" applyAlignment="1">
      <alignment horizontal="right" vertical="center" wrapText="1"/>
    </xf>
    <xf numFmtId="4" fontId="17" fillId="2" borderId="4" xfId="6" applyNumberFormat="1" applyFont="1" applyFill="1" applyBorder="1" applyAlignment="1">
      <alignment horizontal="right" vertical="center" wrapText="1"/>
    </xf>
    <xf numFmtId="49" fontId="17" fillId="2" borderId="4" xfId="6" quotePrefix="1" applyNumberFormat="1" applyFont="1" applyFill="1" applyBorder="1" applyAlignment="1">
      <alignment horizontal="center" vertical="center"/>
    </xf>
    <xf numFmtId="4" fontId="29" fillId="0" borderId="0" xfId="9" applyNumberFormat="1" applyFont="1"/>
    <xf numFmtId="0" fontId="30" fillId="9" borderId="0" xfId="9" applyFont="1" applyFill="1"/>
    <xf numFmtId="4" fontId="30" fillId="9" borderId="0" xfId="9" applyNumberFormat="1" applyFont="1" applyFill="1"/>
    <xf numFmtId="0" fontId="30" fillId="10" borderId="0" xfId="9" applyFont="1" applyFill="1"/>
    <xf numFmtId="4" fontId="30" fillId="10" borderId="0" xfId="9" applyNumberFormat="1" applyFont="1" applyFill="1"/>
    <xf numFmtId="0" fontId="30" fillId="8" borderId="0" xfId="9" applyFont="1" applyFill="1"/>
    <xf numFmtId="4" fontId="30" fillId="8" borderId="0" xfId="9" applyNumberFormat="1" applyFont="1" applyFill="1"/>
    <xf numFmtId="0" fontId="31" fillId="6" borderId="0" xfId="9" applyFont="1" applyFill="1"/>
    <xf numFmtId="4" fontId="31" fillId="6" borderId="0" xfId="9" applyNumberFormat="1" applyFont="1" applyFill="1"/>
    <xf numFmtId="0" fontId="31" fillId="7" borderId="0" xfId="9" applyFont="1" applyFill="1"/>
    <xf numFmtId="4" fontId="31" fillId="7" borderId="0" xfId="9" applyNumberFormat="1" applyFont="1" applyFill="1"/>
    <xf numFmtId="0" fontId="31" fillId="5" borderId="0" xfId="9" applyFont="1" applyFill="1"/>
    <xf numFmtId="4" fontId="31" fillId="5" borderId="0" xfId="9" applyNumberFormat="1" applyFont="1" applyFill="1"/>
    <xf numFmtId="0" fontId="31" fillId="11" borderId="0" xfId="9" applyFont="1" applyFill="1"/>
    <xf numFmtId="4" fontId="31" fillId="11" borderId="0" xfId="9" applyNumberFormat="1" applyFont="1" applyFill="1"/>
    <xf numFmtId="0" fontId="24" fillId="3" borderId="4" xfId="6" applyFont="1" applyFill="1" applyBorder="1" applyAlignment="1">
      <alignment horizontal="center" vertical="center" wrapText="1"/>
    </xf>
    <xf numFmtId="0" fontId="25" fillId="3" borderId="4" xfId="6" quotePrefix="1" applyFont="1" applyFill="1" applyBorder="1" applyAlignment="1">
      <alignment horizontal="center" vertical="center" wrapText="1"/>
    </xf>
    <xf numFmtId="0" fontId="27" fillId="3" borderId="4" xfId="8" applyFont="1" applyFill="1" applyBorder="1" applyAlignment="1">
      <alignment horizontal="center"/>
    </xf>
    <xf numFmtId="4" fontId="16" fillId="2" borderId="4" xfId="6" quotePrefix="1" applyNumberFormat="1" applyFont="1" applyFill="1" applyBorder="1" applyAlignment="1">
      <alignment horizontal="right" vertical="center" wrapText="1"/>
    </xf>
    <xf numFmtId="4" fontId="17" fillId="0" borderId="4" xfId="6" applyNumberFormat="1" applyFont="1" applyBorder="1" applyAlignment="1">
      <alignment horizontal="right" wrapText="1"/>
    </xf>
    <xf numFmtId="0" fontId="16" fillId="2" borderId="4" xfId="6" quotePrefix="1" applyFont="1" applyFill="1" applyBorder="1" applyAlignment="1">
      <alignment horizontal="left" vertical="top"/>
    </xf>
    <xf numFmtId="4" fontId="14" fillId="2" borderId="4" xfId="6" applyNumberFormat="1" applyFont="1" applyFill="1" applyBorder="1" applyAlignment="1">
      <alignment horizontal="right"/>
    </xf>
    <xf numFmtId="0" fontId="17" fillId="2" borderId="4" xfId="6" quotePrefix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5" fillId="0" borderId="4" xfId="3" quotePrefix="1" applyFont="1" applyBorder="1" applyAlignment="1">
      <alignment horizontal="center" vertical="center" wrapText="1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5" xfId="2" applyFont="1" applyFill="1" applyBorder="1" applyAlignment="1">
      <alignment horizontal="left" vertical="center" wrapText="1"/>
    </xf>
    <xf numFmtId="0" fontId="16" fillId="0" borderId="2" xfId="2" quotePrefix="1" applyFont="1" applyBorder="1" applyAlignment="1">
      <alignment horizontal="left" vertical="center"/>
    </xf>
    <xf numFmtId="0" fontId="17" fillId="0" borderId="3" xfId="2" applyFont="1" applyBorder="1" applyAlignment="1">
      <alignment vertical="center"/>
    </xf>
    <xf numFmtId="0" fontId="16" fillId="3" borderId="2" xfId="2" quotePrefix="1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 wrapText="1"/>
    </xf>
    <xf numFmtId="0" fontId="16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vertical="center" wrapText="1"/>
    </xf>
    <xf numFmtId="0" fontId="16" fillId="0" borderId="2" xfId="2" quotePrefix="1" applyFont="1" applyBorder="1" applyAlignment="1">
      <alignment horizontal="left" vertical="center"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/>
    </xf>
    <xf numFmtId="0" fontId="16" fillId="3" borderId="3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0" fillId="0" borderId="0" xfId="3" applyFont="1" applyAlignment="1">
      <alignment wrapText="1"/>
    </xf>
  </cellXfs>
  <cellStyles count="10">
    <cellStyle name="Normal 2" xfId="8" xr:uid="{386A8831-2BEB-4A34-93EE-130B52C2D5E9}"/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6" xr:uid="{B2EDEAB9-7211-4C8F-B3D8-D487E3F9976C}"/>
    <cellStyle name="Normalno 2 3" xfId="4" xr:uid="{501A53C5-57E3-4B47-BD6B-A43C5A99EF78}"/>
    <cellStyle name="Normalno 3" xfId="2" xr:uid="{00000000-0005-0000-0000-000003000000}"/>
    <cellStyle name="Normalno 3 2" xfId="5" xr:uid="{CFECE711-72CB-490B-83C7-9FF63D005925}"/>
    <cellStyle name="Normalno 4" xfId="7" xr:uid="{53367995-FA19-4674-9349-EE1A7D7428BA}"/>
    <cellStyle name="Normalno 5" xfId="9" xr:uid="{931D6740-B8F8-4758-8D36-86C4D764C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8" zoomScaleNormal="100" workbookViewId="0">
      <selection activeCell="J15" sqref="J1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1"/>
    </row>
    <row r="2" spans="1:10" s="2" customFormat="1" ht="51" customHeight="1" x14ac:dyDescent="0.25">
      <c r="A2" s="117" t="s">
        <v>58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17" t="s">
        <v>0</v>
      </c>
      <c r="B4" s="117"/>
      <c r="C4" s="117"/>
      <c r="D4" s="117"/>
      <c r="E4" s="117"/>
      <c r="F4" s="117"/>
      <c r="G4" s="117"/>
      <c r="H4" s="117"/>
      <c r="I4" s="135"/>
      <c r="J4" s="135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17" t="s">
        <v>14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33" t="s">
        <v>12</v>
      </c>
      <c r="B8" s="134"/>
      <c r="C8" s="134"/>
      <c r="D8" s="134"/>
      <c r="E8" s="134"/>
      <c r="F8" s="54" t="s">
        <v>13</v>
      </c>
      <c r="G8" s="54" t="s">
        <v>23</v>
      </c>
      <c r="H8" s="55" t="s">
        <v>24</v>
      </c>
      <c r="I8" s="55" t="s">
        <v>25</v>
      </c>
      <c r="J8" s="55" t="s">
        <v>26</v>
      </c>
    </row>
    <row r="9" spans="1:10" s="32" customFormat="1" ht="12" customHeight="1" x14ac:dyDescent="0.25">
      <c r="A9" s="119">
        <v>1</v>
      </c>
      <c r="B9" s="119"/>
      <c r="C9" s="119"/>
      <c r="D9" s="119"/>
      <c r="E9" s="119"/>
      <c r="F9" s="56">
        <v>2</v>
      </c>
      <c r="G9" s="56">
        <v>3</v>
      </c>
      <c r="H9" s="57">
        <v>4</v>
      </c>
      <c r="I9" s="57">
        <v>5</v>
      </c>
      <c r="J9" s="57">
        <v>6</v>
      </c>
    </row>
    <row r="10" spans="1:10" s="2" customFormat="1" x14ac:dyDescent="0.25">
      <c r="A10" s="136" t="s">
        <v>3</v>
      </c>
      <c r="B10" s="129"/>
      <c r="C10" s="129"/>
      <c r="D10" s="129"/>
      <c r="E10" s="137"/>
      <c r="F10" s="10">
        <v>921969.67</v>
      </c>
      <c r="G10" s="10">
        <v>1145177</v>
      </c>
      <c r="H10" s="10">
        <v>1262000</v>
      </c>
      <c r="I10" s="10">
        <v>1255000</v>
      </c>
      <c r="J10" s="10">
        <v>1260000</v>
      </c>
    </row>
    <row r="11" spans="1:10" s="2" customFormat="1" x14ac:dyDescent="0.25">
      <c r="A11" s="130" t="s">
        <v>1</v>
      </c>
      <c r="B11" s="131"/>
      <c r="C11" s="131"/>
      <c r="D11" s="131"/>
      <c r="E11" s="127"/>
      <c r="F11" s="11">
        <v>919568.08</v>
      </c>
      <c r="G11" s="11">
        <v>1143177</v>
      </c>
      <c r="H11" s="11">
        <v>1260000</v>
      </c>
      <c r="I11" s="11">
        <v>1253000</v>
      </c>
      <c r="J11" s="11">
        <v>1258000</v>
      </c>
    </row>
    <row r="12" spans="1:10" s="2" customFormat="1" x14ac:dyDescent="0.25">
      <c r="A12" s="126" t="s">
        <v>2</v>
      </c>
      <c r="B12" s="127"/>
      <c r="C12" s="127"/>
      <c r="D12" s="127"/>
      <c r="E12" s="127"/>
      <c r="F12" s="11">
        <v>2401.59</v>
      </c>
      <c r="G12" s="11">
        <v>2000</v>
      </c>
      <c r="H12" s="11">
        <v>2000</v>
      </c>
      <c r="I12" s="11">
        <v>2000</v>
      </c>
      <c r="J12" s="11">
        <v>2000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v>957514.1</v>
      </c>
      <c r="G13" s="10">
        <v>1237486</v>
      </c>
      <c r="H13" s="10">
        <v>1277000</v>
      </c>
      <c r="I13" s="10">
        <v>1255000</v>
      </c>
      <c r="J13" s="10">
        <v>1260000</v>
      </c>
    </row>
    <row r="14" spans="1:10" s="2" customFormat="1" x14ac:dyDescent="0.25">
      <c r="A14" s="132" t="s">
        <v>4</v>
      </c>
      <c r="B14" s="131"/>
      <c r="C14" s="131"/>
      <c r="D14" s="131"/>
      <c r="E14" s="131"/>
      <c r="F14" s="11">
        <v>940882.96</v>
      </c>
      <c r="G14" s="11">
        <v>1210084</v>
      </c>
      <c r="H14" s="11">
        <v>1245000</v>
      </c>
      <c r="I14" s="11">
        <v>1223000</v>
      </c>
      <c r="J14" s="13">
        <v>1228000</v>
      </c>
    </row>
    <row r="15" spans="1:10" s="2" customFormat="1" x14ac:dyDescent="0.25">
      <c r="A15" s="126" t="s">
        <v>5</v>
      </c>
      <c r="B15" s="127"/>
      <c r="C15" s="127"/>
      <c r="D15" s="127"/>
      <c r="E15" s="127"/>
      <c r="F15" s="11">
        <v>16631.14</v>
      </c>
      <c r="G15" s="11">
        <v>27402</v>
      </c>
      <c r="H15" s="11">
        <v>32000</v>
      </c>
      <c r="I15" s="11">
        <v>32000</v>
      </c>
      <c r="J15" s="13">
        <v>32000</v>
      </c>
    </row>
    <row r="16" spans="1:10" s="2" customFormat="1" x14ac:dyDescent="0.25">
      <c r="A16" s="128" t="s">
        <v>7</v>
      </c>
      <c r="B16" s="129"/>
      <c r="C16" s="129"/>
      <c r="D16" s="129"/>
      <c r="E16" s="129"/>
      <c r="F16" s="10">
        <f>F10-F13</f>
        <v>-35544.429999999935</v>
      </c>
      <c r="G16" s="10">
        <f t="shared" ref="G16:J16" si="0">G10-G13</f>
        <v>-92309</v>
      </c>
      <c r="H16" s="10">
        <f t="shared" si="0"/>
        <v>-15000</v>
      </c>
      <c r="I16" s="10">
        <f t="shared" si="0"/>
        <v>0</v>
      </c>
      <c r="J16" s="10">
        <f t="shared" si="0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17" t="s">
        <v>15</v>
      </c>
      <c r="B18" s="118"/>
      <c r="C18" s="118"/>
      <c r="D18" s="118"/>
      <c r="E18" s="118"/>
      <c r="F18" s="118"/>
      <c r="G18" s="118"/>
      <c r="H18" s="118"/>
      <c r="I18" s="118"/>
      <c r="J18" s="118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33" t="s">
        <v>12</v>
      </c>
      <c r="B20" s="134"/>
      <c r="C20" s="134"/>
      <c r="D20" s="134"/>
      <c r="E20" s="134"/>
      <c r="F20" s="54" t="s">
        <v>13</v>
      </c>
      <c r="G20" s="54" t="s">
        <v>23</v>
      </c>
      <c r="H20" s="55" t="s">
        <v>24</v>
      </c>
      <c r="I20" s="55" t="s">
        <v>25</v>
      </c>
      <c r="J20" s="55" t="s">
        <v>26</v>
      </c>
    </row>
    <row r="21" spans="1:10" s="32" customFormat="1" ht="12" customHeight="1" x14ac:dyDescent="0.25">
      <c r="A21" s="119">
        <v>1</v>
      </c>
      <c r="B21" s="119"/>
      <c r="C21" s="119"/>
      <c r="D21" s="119"/>
      <c r="E21" s="119"/>
      <c r="F21" s="56">
        <v>2</v>
      </c>
      <c r="G21" s="56">
        <v>3</v>
      </c>
      <c r="H21" s="57">
        <v>4</v>
      </c>
      <c r="I21" s="57">
        <v>5</v>
      </c>
      <c r="J21" s="57">
        <v>6</v>
      </c>
    </row>
    <row r="22" spans="1:10" s="2" customFormat="1" x14ac:dyDescent="0.25">
      <c r="A22" s="126" t="s">
        <v>8</v>
      </c>
      <c r="B22" s="127"/>
      <c r="C22" s="127"/>
      <c r="D22" s="127"/>
      <c r="E22" s="127"/>
      <c r="F22" s="11"/>
      <c r="G22" s="11"/>
      <c r="H22" s="11"/>
      <c r="I22" s="11"/>
      <c r="J22" s="13"/>
    </row>
    <row r="23" spans="1:10" s="2" customFormat="1" x14ac:dyDescent="0.25">
      <c r="A23" s="126" t="s">
        <v>9</v>
      </c>
      <c r="B23" s="127"/>
      <c r="C23" s="127"/>
      <c r="D23" s="127"/>
      <c r="E23" s="127"/>
      <c r="F23" s="11"/>
      <c r="G23" s="11"/>
      <c r="H23" s="11"/>
      <c r="I23" s="11"/>
      <c r="J23" s="13"/>
    </row>
    <row r="24" spans="1:10" s="2" customFormat="1" x14ac:dyDescent="0.25">
      <c r="A24" s="128" t="s">
        <v>10</v>
      </c>
      <c r="B24" s="129"/>
      <c r="C24" s="129"/>
      <c r="D24" s="129"/>
      <c r="E24" s="129"/>
      <c r="F24" s="10">
        <f>F22-F23</f>
        <v>0</v>
      </c>
      <c r="G24" s="10">
        <f t="shared" ref="G24:J24" si="1">G22-G23</f>
        <v>0</v>
      </c>
      <c r="H24" s="10">
        <f t="shared" si="1"/>
        <v>0</v>
      </c>
      <c r="I24" s="10">
        <f t="shared" si="1"/>
        <v>0</v>
      </c>
      <c r="J24" s="10">
        <f t="shared" si="1"/>
        <v>0</v>
      </c>
    </row>
    <row r="25" spans="1:10" s="2" customFormat="1" x14ac:dyDescent="0.25">
      <c r="A25" s="128" t="s">
        <v>11</v>
      </c>
      <c r="B25" s="129"/>
      <c r="C25" s="129"/>
      <c r="D25" s="129"/>
      <c r="E25" s="129"/>
      <c r="F25" s="10">
        <f>F16+F24</f>
        <v>-35544.429999999935</v>
      </c>
      <c r="G25" s="10">
        <f t="shared" ref="G25:J25" si="2">G16+G24</f>
        <v>-92309</v>
      </c>
      <c r="H25" s="10">
        <f t="shared" si="2"/>
        <v>-15000</v>
      </c>
      <c r="I25" s="10">
        <f t="shared" si="2"/>
        <v>0</v>
      </c>
      <c r="J25" s="10">
        <f t="shared" si="2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17" t="s">
        <v>16</v>
      </c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20" t="s">
        <v>22</v>
      </c>
      <c r="B29" s="121"/>
      <c r="C29" s="121"/>
      <c r="D29" s="121"/>
      <c r="E29" s="122"/>
      <c r="F29" s="54" t="s">
        <v>13</v>
      </c>
      <c r="G29" s="54" t="s">
        <v>23</v>
      </c>
      <c r="H29" s="55" t="s">
        <v>24</v>
      </c>
      <c r="I29" s="55" t="s">
        <v>25</v>
      </c>
      <c r="J29" s="55" t="s">
        <v>26</v>
      </c>
    </row>
    <row r="30" spans="1:10" s="32" customFormat="1" ht="12" customHeight="1" x14ac:dyDescent="0.25">
      <c r="A30" s="119">
        <v>1</v>
      </c>
      <c r="B30" s="119"/>
      <c r="C30" s="119"/>
      <c r="D30" s="119"/>
      <c r="E30" s="119"/>
      <c r="F30" s="56">
        <v>2</v>
      </c>
      <c r="G30" s="56">
        <v>3</v>
      </c>
      <c r="H30" s="57">
        <v>4</v>
      </c>
      <c r="I30" s="57">
        <v>5</v>
      </c>
      <c r="J30" s="57">
        <v>6</v>
      </c>
    </row>
    <row r="31" spans="1:10" s="2" customFormat="1" ht="15" customHeight="1" x14ac:dyDescent="0.25">
      <c r="A31" s="123" t="s">
        <v>17</v>
      </c>
      <c r="B31" s="124"/>
      <c r="C31" s="124"/>
      <c r="D31" s="124"/>
      <c r="E31" s="125"/>
      <c r="F31" s="17">
        <v>127853</v>
      </c>
      <c r="G31" s="17">
        <v>92309</v>
      </c>
      <c r="H31" s="17">
        <v>15000</v>
      </c>
      <c r="I31" s="17">
        <v>0</v>
      </c>
      <c r="J31" s="18">
        <v>0</v>
      </c>
    </row>
    <row r="32" spans="1:10" s="2" customFormat="1" ht="15" customHeight="1" x14ac:dyDescent="0.25">
      <c r="A32" s="128" t="s">
        <v>18</v>
      </c>
      <c r="B32" s="129"/>
      <c r="C32" s="129"/>
      <c r="D32" s="129"/>
      <c r="E32" s="129"/>
      <c r="F32" s="19">
        <f>F25+F31</f>
        <v>92308.570000000065</v>
      </c>
      <c r="G32" s="19"/>
      <c r="H32" s="19">
        <f t="shared" ref="H32:J32" si="3">H25+H31</f>
        <v>0</v>
      </c>
      <c r="I32" s="19">
        <f t="shared" si="3"/>
        <v>0</v>
      </c>
      <c r="J32" s="20">
        <f t="shared" si="3"/>
        <v>0</v>
      </c>
    </row>
    <row r="33" spans="1:10" s="2" customFormat="1" ht="45" customHeight="1" x14ac:dyDescent="0.25">
      <c r="A33" s="136" t="s">
        <v>19</v>
      </c>
      <c r="B33" s="138"/>
      <c r="C33" s="138"/>
      <c r="D33" s="138"/>
      <c r="E33" s="139"/>
      <c r="F33" s="19">
        <f>F16+F24+F31-F32</f>
        <v>0</v>
      </c>
      <c r="G33" s="19">
        <f>G16+G24+G31-G32</f>
        <v>0</v>
      </c>
      <c r="H33" s="19">
        <f>H16+H24+H31-H32</f>
        <v>0</v>
      </c>
      <c r="I33" s="19">
        <f t="shared" ref="I33:J33" si="4">I16+I24+I31-I32</f>
        <v>0</v>
      </c>
      <c r="J33" s="20">
        <f t="shared" si="4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40" t="s">
        <v>20</v>
      </c>
      <c r="B35" s="140"/>
      <c r="C35" s="140"/>
      <c r="D35" s="140"/>
      <c r="E35" s="140"/>
      <c r="F35" s="140"/>
      <c r="G35" s="140"/>
      <c r="H35" s="140"/>
      <c r="I35" s="140"/>
      <c r="J35" s="140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20" t="s">
        <v>22</v>
      </c>
      <c r="B37" s="121"/>
      <c r="C37" s="121"/>
      <c r="D37" s="121"/>
      <c r="E37" s="122"/>
      <c r="F37" s="54" t="s">
        <v>13</v>
      </c>
      <c r="G37" s="54" t="s">
        <v>23</v>
      </c>
      <c r="H37" s="55" t="s">
        <v>24</v>
      </c>
      <c r="I37" s="55" t="s">
        <v>25</v>
      </c>
      <c r="J37" s="55" t="s">
        <v>26</v>
      </c>
    </row>
    <row r="38" spans="1:10" s="32" customFormat="1" ht="12" customHeight="1" x14ac:dyDescent="0.25">
      <c r="A38" s="119">
        <v>1</v>
      </c>
      <c r="B38" s="119"/>
      <c r="C38" s="119"/>
      <c r="D38" s="119"/>
      <c r="E38" s="119"/>
      <c r="F38" s="56">
        <v>2</v>
      </c>
      <c r="G38" s="56">
        <v>3</v>
      </c>
      <c r="H38" s="57">
        <v>4</v>
      </c>
      <c r="I38" s="57">
        <v>5</v>
      </c>
      <c r="J38" s="57">
        <v>6</v>
      </c>
    </row>
    <row r="39" spans="1:10" s="2" customFormat="1" x14ac:dyDescent="0.25">
      <c r="A39" s="123" t="s">
        <v>17</v>
      </c>
      <c r="B39" s="124"/>
      <c r="C39" s="124"/>
      <c r="D39" s="124"/>
      <c r="E39" s="125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23" t="s">
        <v>21</v>
      </c>
      <c r="B40" s="124"/>
      <c r="C40" s="124"/>
      <c r="D40" s="124"/>
      <c r="E40" s="125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23" t="s">
        <v>64</v>
      </c>
      <c r="B41" s="141"/>
      <c r="C41" s="141"/>
      <c r="D41" s="141"/>
      <c r="E41" s="142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28" t="s">
        <v>18</v>
      </c>
      <c r="B42" s="129"/>
      <c r="C42" s="129"/>
      <c r="D42" s="129"/>
      <c r="E42" s="129"/>
      <c r="F42" s="25">
        <f>F39-F40+F41</f>
        <v>0</v>
      </c>
      <c r="G42" s="25">
        <f t="shared" ref="G42:J42" si="5">G39-G40+G41</f>
        <v>0</v>
      </c>
      <c r="H42" s="25">
        <f t="shared" si="5"/>
        <v>0</v>
      </c>
      <c r="I42" s="25">
        <f t="shared" si="5"/>
        <v>0</v>
      </c>
      <c r="J42" s="26">
        <f t="shared" si="5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5"/>
  <sheetViews>
    <sheetView tabSelected="1" topLeftCell="A15" zoomScaleNormal="100" workbookViewId="0">
      <selection activeCell="C37" sqref="C37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1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3" t="s">
        <v>27</v>
      </c>
      <c r="B2" s="143"/>
      <c r="C2" s="143"/>
      <c r="D2" s="143"/>
      <c r="E2" s="143"/>
      <c r="F2" s="143"/>
      <c r="G2" s="143"/>
      <c r="H2" s="50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3" t="s">
        <v>28</v>
      </c>
      <c r="B4" s="143"/>
      <c r="C4" s="143"/>
      <c r="D4" s="143"/>
      <c r="E4" s="143"/>
      <c r="F4" s="143"/>
      <c r="G4" s="143"/>
      <c r="H4" s="50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42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63"/>
      <c r="B8" s="63" t="s">
        <v>29</v>
      </c>
      <c r="C8" s="75">
        <v>1049822.67</v>
      </c>
      <c r="D8" s="75">
        <v>1237486</v>
      </c>
      <c r="E8" s="75">
        <v>1277000</v>
      </c>
      <c r="F8" s="75">
        <v>1255000</v>
      </c>
      <c r="G8" s="75">
        <v>1260000</v>
      </c>
    </row>
    <row r="9" spans="1:10" x14ac:dyDescent="0.25">
      <c r="A9" s="63">
        <v>6</v>
      </c>
      <c r="B9" s="63" t="s">
        <v>30</v>
      </c>
      <c r="C9" s="75">
        <v>919568.08</v>
      </c>
      <c r="D9" s="75">
        <v>1143177</v>
      </c>
      <c r="E9" s="75">
        <v>1260000</v>
      </c>
      <c r="F9" s="75">
        <v>1253000</v>
      </c>
      <c r="G9" s="75">
        <v>1258000</v>
      </c>
    </row>
    <row r="10" spans="1:10" ht="25.5" x14ac:dyDescent="0.25">
      <c r="A10" s="70">
        <v>63</v>
      </c>
      <c r="B10" s="64" t="s">
        <v>31</v>
      </c>
      <c r="C10" s="76">
        <v>5780.64</v>
      </c>
      <c r="D10" s="113">
        <v>1742</v>
      </c>
      <c r="E10" s="77">
        <v>12000</v>
      </c>
      <c r="F10" s="77"/>
      <c r="G10" s="77"/>
    </row>
    <row r="11" spans="1:10" ht="25.5" x14ac:dyDescent="0.25">
      <c r="A11" s="70">
        <v>65</v>
      </c>
      <c r="B11" s="64" t="s">
        <v>65</v>
      </c>
      <c r="C11" s="76">
        <v>317104.93</v>
      </c>
      <c r="D11" s="113">
        <v>357000</v>
      </c>
      <c r="E11" s="77">
        <v>388000</v>
      </c>
      <c r="F11" s="77">
        <v>393000</v>
      </c>
      <c r="G11" s="77">
        <v>398000</v>
      </c>
    </row>
    <row r="12" spans="1:10" ht="25.5" x14ac:dyDescent="0.25">
      <c r="A12" s="71">
        <v>66</v>
      </c>
      <c r="B12" s="64" t="s">
        <v>32</v>
      </c>
      <c r="C12" s="76">
        <v>279972.65999999997</v>
      </c>
      <c r="D12" s="113">
        <v>358435</v>
      </c>
      <c r="E12" s="77">
        <v>384000</v>
      </c>
      <c r="F12" s="77">
        <v>384000</v>
      </c>
      <c r="G12" s="77">
        <v>384000</v>
      </c>
    </row>
    <row r="13" spans="1:10" ht="25.5" x14ac:dyDescent="0.25">
      <c r="A13" s="71">
        <v>67</v>
      </c>
      <c r="B13" s="64" t="s">
        <v>66</v>
      </c>
      <c r="C13" s="76">
        <v>316032.74</v>
      </c>
      <c r="D13" s="113">
        <v>425000</v>
      </c>
      <c r="E13" s="77">
        <v>475000</v>
      </c>
      <c r="F13" s="77">
        <v>475000</v>
      </c>
      <c r="G13" s="77">
        <v>475000</v>
      </c>
    </row>
    <row r="14" spans="1:10" x14ac:dyDescent="0.25">
      <c r="A14" s="71">
        <v>68</v>
      </c>
      <c r="B14" s="64" t="s">
        <v>123</v>
      </c>
      <c r="C14" s="76">
        <v>677.11</v>
      </c>
      <c r="D14" s="76">
        <v>1000</v>
      </c>
      <c r="E14" s="77">
        <v>1000</v>
      </c>
      <c r="F14" s="77">
        <v>1000</v>
      </c>
      <c r="G14" s="77">
        <v>1000</v>
      </c>
    </row>
    <row r="15" spans="1:10" x14ac:dyDescent="0.25">
      <c r="A15" s="66">
        <v>7</v>
      </c>
      <c r="B15" s="63" t="s">
        <v>34</v>
      </c>
      <c r="C15" s="75">
        <v>2401.59</v>
      </c>
      <c r="D15" s="75">
        <v>2000</v>
      </c>
      <c r="E15" s="75">
        <v>2000</v>
      </c>
      <c r="F15" s="75">
        <v>2000</v>
      </c>
      <c r="G15" s="75">
        <v>2000</v>
      </c>
    </row>
    <row r="16" spans="1:10" x14ac:dyDescent="0.25">
      <c r="A16" s="71">
        <v>72</v>
      </c>
      <c r="B16" s="67" t="s">
        <v>35</v>
      </c>
      <c r="C16" s="78">
        <v>2401.59</v>
      </c>
      <c r="D16" s="78">
        <v>2000</v>
      </c>
      <c r="E16" s="78">
        <v>2000</v>
      </c>
      <c r="F16" s="78">
        <v>2000</v>
      </c>
      <c r="G16" s="78">
        <v>2000</v>
      </c>
    </row>
    <row r="17" spans="1:7" x14ac:dyDescent="0.25">
      <c r="A17" s="66">
        <v>9</v>
      </c>
      <c r="B17" s="74" t="s">
        <v>67</v>
      </c>
      <c r="C17" s="112">
        <v>127853</v>
      </c>
      <c r="D17" s="112">
        <v>92309</v>
      </c>
      <c r="E17" s="112">
        <v>15000</v>
      </c>
      <c r="F17" s="72"/>
      <c r="G17" s="72"/>
    </row>
    <row r="18" spans="1:7" x14ac:dyDescent="0.25">
      <c r="A18" s="71">
        <v>92</v>
      </c>
      <c r="B18" s="67" t="s">
        <v>68</v>
      </c>
      <c r="C18" s="72">
        <v>127853</v>
      </c>
      <c r="D18" s="72">
        <v>92309</v>
      </c>
      <c r="E18" s="72">
        <v>15000</v>
      </c>
      <c r="F18" s="72"/>
      <c r="G18" s="72"/>
    </row>
    <row r="19" spans="1:7" s="40" customFormat="1" x14ac:dyDescent="0.25">
      <c r="A19"/>
      <c r="B19"/>
      <c r="C19" s="73"/>
      <c r="D19" s="73"/>
      <c r="E19" s="73"/>
      <c r="F19" s="73"/>
      <c r="G19" s="73"/>
    </row>
    <row r="20" spans="1:7" ht="25.5" x14ac:dyDescent="0.25">
      <c r="A20" s="59" t="s">
        <v>42</v>
      </c>
      <c r="B20" s="60" t="s">
        <v>22</v>
      </c>
      <c r="C20" s="61" t="s">
        <v>69</v>
      </c>
      <c r="D20" s="61" t="s">
        <v>23</v>
      </c>
      <c r="E20" s="59" t="s">
        <v>70</v>
      </c>
      <c r="F20" s="59" t="s">
        <v>71</v>
      </c>
      <c r="G20" s="59" t="s">
        <v>72</v>
      </c>
    </row>
    <row r="21" spans="1:7" x14ac:dyDescent="0.25">
      <c r="A21" s="62">
        <v>1</v>
      </c>
      <c r="B21" s="62">
        <v>2</v>
      </c>
      <c r="C21" s="62">
        <v>3</v>
      </c>
      <c r="D21" s="62">
        <v>4</v>
      </c>
      <c r="E21" s="62">
        <v>5</v>
      </c>
      <c r="F21" s="62">
        <v>6</v>
      </c>
      <c r="G21" s="62">
        <v>7</v>
      </c>
    </row>
    <row r="22" spans="1:7" x14ac:dyDescent="0.25">
      <c r="A22" s="63"/>
      <c r="B22" s="63" t="s">
        <v>36</v>
      </c>
      <c r="C22" s="75">
        <v>957514.1</v>
      </c>
      <c r="D22" s="75">
        <v>1237486</v>
      </c>
      <c r="E22" s="75">
        <v>1277000</v>
      </c>
      <c r="F22" s="75">
        <v>1255000</v>
      </c>
      <c r="G22" s="75">
        <v>1260000</v>
      </c>
    </row>
    <row r="23" spans="1:7" x14ac:dyDescent="0.25">
      <c r="A23" s="63">
        <v>3</v>
      </c>
      <c r="B23" s="63" t="s">
        <v>37</v>
      </c>
      <c r="C23" s="75">
        <v>940882.96</v>
      </c>
      <c r="D23" s="75">
        <v>1210084</v>
      </c>
      <c r="E23" s="75">
        <v>1245000</v>
      </c>
      <c r="F23" s="75">
        <v>1223000</v>
      </c>
      <c r="G23" s="75">
        <v>1228000</v>
      </c>
    </row>
    <row r="24" spans="1:7" x14ac:dyDescent="0.25">
      <c r="A24" s="70">
        <v>31</v>
      </c>
      <c r="B24" s="64" t="s">
        <v>38</v>
      </c>
      <c r="C24" s="76">
        <v>391596.9</v>
      </c>
      <c r="D24" s="76">
        <v>541500</v>
      </c>
      <c r="E24" s="77">
        <v>565000</v>
      </c>
      <c r="F24" s="77">
        <v>565000</v>
      </c>
      <c r="G24" s="77">
        <v>565000</v>
      </c>
    </row>
    <row r="25" spans="1:7" x14ac:dyDescent="0.25">
      <c r="A25" s="71">
        <v>32</v>
      </c>
      <c r="B25" s="65" t="s">
        <v>39</v>
      </c>
      <c r="C25" s="79">
        <v>532507.32999999996</v>
      </c>
      <c r="D25" s="79">
        <v>652584</v>
      </c>
      <c r="E25" s="77">
        <v>664000</v>
      </c>
      <c r="F25" s="77">
        <v>642000</v>
      </c>
      <c r="G25" s="77">
        <v>647000</v>
      </c>
    </row>
    <row r="26" spans="1:7" x14ac:dyDescent="0.25">
      <c r="A26" s="71">
        <v>34</v>
      </c>
      <c r="B26" s="65" t="s">
        <v>124</v>
      </c>
      <c r="C26" s="79">
        <v>16778.73</v>
      </c>
      <c r="D26" s="79">
        <v>15000</v>
      </c>
      <c r="E26" s="77">
        <v>15000</v>
      </c>
      <c r="F26" s="77">
        <v>15000</v>
      </c>
      <c r="G26" s="77">
        <v>15000</v>
      </c>
    </row>
    <row r="27" spans="1:7" x14ac:dyDescent="0.25">
      <c r="A27" s="71">
        <v>38</v>
      </c>
      <c r="B27" s="65" t="s">
        <v>126</v>
      </c>
      <c r="C27" s="79"/>
      <c r="D27" s="79">
        <v>1000</v>
      </c>
      <c r="E27" s="77">
        <v>1000</v>
      </c>
      <c r="F27" s="77">
        <v>1000</v>
      </c>
      <c r="G27" s="77">
        <v>1000</v>
      </c>
    </row>
    <row r="28" spans="1:7" x14ac:dyDescent="0.25">
      <c r="A28" s="68">
        <v>4</v>
      </c>
      <c r="B28" s="69" t="s">
        <v>40</v>
      </c>
      <c r="C28" s="75">
        <v>16631.14</v>
      </c>
      <c r="D28" s="75">
        <v>27402</v>
      </c>
      <c r="E28" s="75">
        <v>32000</v>
      </c>
      <c r="F28" s="75">
        <v>32000</v>
      </c>
      <c r="G28" s="75">
        <v>32000</v>
      </c>
    </row>
    <row r="29" spans="1:7" x14ac:dyDescent="0.25">
      <c r="A29" s="70">
        <v>42</v>
      </c>
      <c r="B29" s="65" t="s">
        <v>73</v>
      </c>
      <c r="C29" s="76">
        <v>15551.14</v>
      </c>
      <c r="D29" s="76">
        <v>24402</v>
      </c>
      <c r="E29" s="76">
        <v>29000</v>
      </c>
      <c r="F29" s="76">
        <v>29000</v>
      </c>
      <c r="G29" s="76">
        <v>29000</v>
      </c>
    </row>
    <row r="30" spans="1:7" x14ac:dyDescent="0.25">
      <c r="A30" s="70">
        <v>45</v>
      </c>
      <c r="B30" s="65" t="s">
        <v>125</v>
      </c>
      <c r="C30" s="79">
        <v>1080</v>
      </c>
      <c r="D30" s="79">
        <v>3000</v>
      </c>
      <c r="E30" s="77">
        <v>3000</v>
      </c>
      <c r="F30" s="77">
        <v>3000</v>
      </c>
      <c r="G30" s="80">
        <v>3000</v>
      </c>
    </row>
    <row r="32" spans="1:7" ht="15.6" customHeight="1" x14ac:dyDescent="0.25">
      <c r="A32" s="143" t="s">
        <v>41</v>
      </c>
      <c r="B32" s="143"/>
      <c r="C32" s="143"/>
      <c r="D32" s="143"/>
      <c r="E32" s="143"/>
      <c r="F32" s="143"/>
      <c r="G32" s="143"/>
    </row>
    <row r="33" spans="1:8" ht="18.75" x14ac:dyDescent="0.25">
      <c r="A33" s="31"/>
      <c r="B33" s="31"/>
      <c r="C33" s="31"/>
      <c r="D33" s="31"/>
      <c r="E33" s="31"/>
      <c r="F33" s="31"/>
      <c r="G33" s="31"/>
      <c r="H33" s="31"/>
    </row>
    <row r="34" spans="1:8" ht="25.5" x14ac:dyDescent="0.25">
      <c r="A34" s="36" t="s">
        <v>42</v>
      </c>
      <c r="B34" s="37" t="s">
        <v>22</v>
      </c>
      <c r="C34" s="38" t="s">
        <v>13</v>
      </c>
      <c r="D34" s="38" t="s">
        <v>23</v>
      </c>
      <c r="E34" s="36" t="s">
        <v>24</v>
      </c>
      <c r="F34" s="36" t="s">
        <v>25</v>
      </c>
      <c r="G34" s="36" t="s">
        <v>26</v>
      </c>
    </row>
    <row r="35" spans="1:8" s="40" customFormat="1" ht="11.25" x14ac:dyDescent="0.2">
      <c r="A35" s="39">
        <v>1</v>
      </c>
      <c r="B35" s="39">
        <v>2</v>
      </c>
      <c r="C35" s="39">
        <v>3</v>
      </c>
      <c r="D35" s="39">
        <v>4</v>
      </c>
      <c r="E35" s="39">
        <v>5</v>
      </c>
      <c r="F35" s="39">
        <v>6</v>
      </c>
      <c r="G35" s="39">
        <v>7</v>
      </c>
    </row>
    <row r="36" spans="1:8" x14ac:dyDescent="0.25">
      <c r="A36" s="63"/>
      <c r="B36" s="63" t="s">
        <v>29</v>
      </c>
      <c r="C36" s="75">
        <v>1049822.67</v>
      </c>
      <c r="D36" s="75">
        <v>1237486</v>
      </c>
      <c r="E36" s="75">
        <v>1277000</v>
      </c>
      <c r="F36" s="75">
        <v>1255000</v>
      </c>
      <c r="G36" s="75">
        <v>1260000</v>
      </c>
    </row>
    <row r="37" spans="1:8" x14ac:dyDescent="0.25">
      <c r="A37" s="63">
        <v>1</v>
      </c>
      <c r="B37" s="63" t="s">
        <v>43</v>
      </c>
      <c r="C37" s="75">
        <v>316032.74</v>
      </c>
      <c r="D37" s="75">
        <v>425000</v>
      </c>
      <c r="E37" s="75">
        <v>475000</v>
      </c>
      <c r="F37" s="75">
        <v>475000</v>
      </c>
      <c r="G37" s="75">
        <v>475000</v>
      </c>
    </row>
    <row r="38" spans="1:8" x14ac:dyDescent="0.25">
      <c r="A38" s="70" t="s">
        <v>133</v>
      </c>
      <c r="B38" s="64" t="s">
        <v>43</v>
      </c>
      <c r="C38" s="76">
        <v>316032.74</v>
      </c>
      <c r="D38" s="76">
        <v>425000</v>
      </c>
      <c r="E38" s="84">
        <v>475000</v>
      </c>
      <c r="F38" s="84">
        <v>475000</v>
      </c>
      <c r="G38" s="84">
        <v>475000</v>
      </c>
    </row>
    <row r="39" spans="1:8" x14ac:dyDescent="0.25">
      <c r="A39" s="66">
        <v>3</v>
      </c>
      <c r="B39" s="63" t="s">
        <v>60</v>
      </c>
      <c r="C39" s="75">
        <v>344613.77</v>
      </c>
      <c r="D39" s="75">
        <v>382962</v>
      </c>
      <c r="E39" s="75">
        <v>380000</v>
      </c>
      <c r="F39" s="75">
        <v>380000</v>
      </c>
      <c r="G39" s="75">
        <v>380000</v>
      </c>
    </row>
    <row r="40" spans="1:8" x14ac:dyDescent="0.25">
      <c r="A40" s="71" t="s">
        <v>132</v>
      </c>
      <c r="B40" s="67" t="s">
        <v>44</v>
      </c>
      <c r="C40" s="78">
        <v>280649.77</v>
      </c>
      <c r="D40" s="78">
        <v>350435</v>
      </c>
      <c r="E40" s="84">
        <v>380000</v>
      </c>
      <c r="F40" s="84">
        <v>380000</v>
      </c>
      <c r="G40" s="84">
        <v>380000</v>
      </c>
    </row>
    <row r="41" spans="1:8" x14ac:dyDescent="0.25">
      <c r="A41" s="82" t="s">
        <v>74</v>
      </c>
      <c r="B41" s="67" t="s">
        <v>129</v>
      </c>
      <c r="C41" s="78">
        <v>63964</v>
      </c>
      <c r="D41" s="78">
        <v>32527</v>
      </c>
      <c r="E41" s="84"/>
      <c r="F41" s="84"/>
      <c r="G41" s="84"/>
    </row>
    <row r="42" spans="1:8" x14ac:dyDescent="0.25">
      <c r="A42" s="71"/>
      <c r="B42" s="67"/>
      <c r="C42" s="78"/>
      <c r="D42" s="78"/>
      <c r="E42" s="84"/>
      <c r="F42" s="84"/>
      <c r="G42" s="84"/>
    </row>
    <row r="43" spans="1:8" x14ac:dyDescent="0.25">
      <c r="A43" s="66">
        <v>4</v>
      </c>
      <c r="B43" s="63" t="s">
        <v>61</v>
      </c>
      <c r="C43" s="75">
        <v>373843.93</v>
      </c>
      <c r="D43" s="75">
        <v>414380</v>
      </c>
      <c r="E43" s="75">
        <v>403000</v>
      </c>
      <c r="F43" s="75">
        <v>393000</v>
      </c>
      <c r="G43" s="75">
        <v>398000</v>
      </c>
    </row>
    <row r="44" spans="1:8" x14ac:dyDescent="0.25">
      <c r="A44" s="71" t="s">
        <v>131</v>
      </c>
      <c r="B44" s="67" t="s">
        <v>59</v>
      </c>
      <c r="C44" s="78">
        <v>317104.93</v>
      </c>
      <c r="D44" s="78">
        <v>357000</v>
      </c>
      <c r="E44" s="84">
        <v>388000</v>
      </c>
      <c r="F44" s="84">
        <v>393000</v>
      </c>
      <c r="G44" s="84">
        <v>398000</v>
      </c>
    </row>
    <row r="45" spans="1:8" ht="25.5" x14ac:dyDescent="0.25">
      <c r="A45" s="71" t="s">
        <v>75</v>
      </c>
      <c r="B45" s="67" t="s">
        <v>76</v>
      </c>
      <c r="C45" s="78">
        <v>56739</v>
      </c>
      <c r="D45" s="78">
        <v>57380</v>
      </c>
      <c r="E45" s="84">
        <v>15000</v>
      </c>
      <c r="F45" s="84"/>
      <c r="G45" s="84"/>
    </row>
    <row r="46" spans="1:8" x14ac:dyDescent="0.25">
      <c r="A46" s="66">
        <v>5</v>
      </c>
      <c r="B46" s="74" t="s">
        <v>77</v>
      </c>
      <c r="C46" s="83">
        <v>12930.64</v>
      </c>
      <c r="D46" s="83">
        <v>1742</v>
      </c>
      <c r="E46" s="83">
        <v>12000</v>
      </c>
      <c r="F46" s="83"/>
      <c r="G46" s="83"/>
    </row>
    <row r="47" spans="1:8" x14ac:dyDescent="0.25">
      <c r="A47" s="116" t="s">
        <v>145</v>
      </c>
      <c r="B47" s="67" t="s">
        <v>146</v>
      </c>
      <c r="C47" s="83"/>
      <c r="D47" s="83"/>
      <c r="E47" s="78">
        <v>12000</v>
      </c>
      <c r="F47" s="83"/>
      <c r="G47" s="83"/>
    </row>
    <row r="48" spans="1:8" s="40" customFormat="1" ht="12.75" x14ac:dyDescent="0.2">
      <c r="A48" s="71" t="s">
        <v>127</v>
      </c>
      <c r="B48" s="67" t="s">
        <v>128</v>
      </c>
      <c r="C48" s="78">
        <v>5780.64</v>
      </c>
      <c r="D48" s="78">
        <v>1742</v>
      </c>
      <c r="E48" s="77"/>
      <c r="F48" s="77"/>
      <c r="G48" s="77"/>
    </row>
    <row r="49" spans="1:7" s="40" customFormat="1" ht="25.5" x14ac:dyDescent="0.2">
      <c r="A49" s="71" t="s">
        <v>142</v>
      </c>
      <c r="B49" s="67" t="s">
        <v>143</v>
      </c>
      <c r="C49" s="78" t="s">
        <v>144</v>
      </c>
      <c r="D49" s="78"/>
      <c r="E49" s="77"/>
      <c r="F49" s="77"/>
      <c r="G49" s="77"/>
    </row>
    <row r="50" spans="1:7" x14ac:dyDescent="0.25">
      <c r="A50" s="66">
        <v>6</v>
      </c>
      <c r="B50" s="74" t="s">
        <v>78</v>
      </c>
      <c r="C50" s="83"/>
      <c r="D50" s="83">
        <v>9000</v>
      </c>
      <c r="E50" s="83">
        <v>5000</v>
      </c>
      <c r="F50" s="83">
        <v>5000</v>
      </c>
      <c r="G50" s="83">
        <v>5000</v>
      </c>
    </row>
    <row r="51" spans="1:7" x14ac:dyDescent="0.25">
      <c r="A51" s="71" t="s">
        <v>79</v>
      </c>
      <c r="B51" s="67" t="s">
        <v>80</v>
      </c>
      <c r="C51" s="78"/>
      <c r="D51" s="78">
        <v>9000</v>
      </c>
      <c r="E51" s="77">
        <v>5000</v>
      </c>
      <c r="F51" s="77">
        <v>5000</v>
      </c>
      <c r="G51" s="77">
        <v>5000</v>
      </c>
    </row>
    <row r="52" spans="1:7" x14ac:dyDescent="0.25">
      <c r="A52" s="114">
        <v>7</v>
      </c>
      <c r="B52" s="63" t="s">
        <v>34</v>
      </c>
      <c r="C52" s="83">
        <v>2401.59</v>
      </c>
      <c r="D52" s="83">
        <v>4402</v>
      </c>
      <c r="E52" s="83">
        <v>2000</v>
      </c>
      <c r="F52" s="83">
        <v>2000</v>
      </c>
      <c r="G52" s="83">
        <v>2000</v>
      </c>
    </row>
    <row r="53" spans="1:7" x14ac:dyDescent="0.25">
      <c r="A53" s="71" t="s">
        <v>130</v>
      </c>
      <c r="B53" s="64" t="s">
        <v>34</v>
      </c>
      <c r="C53" s="78">
        <v>2401.59</v>
      </c>
      <c r="D53" s="78">
        <v>2000</v>
      </c>
      <c r="E53" s="78">
        <v>2000</v>
      </c>
      <c r="F53" s="78">
        <v>2000</v>
      </c>
      <c r="G53" s="78">
        <v>2000</v>
      </c>
    </row>
    <row r="54" spans="1:7" ht="25.5" x14ac:dyDescent="0.25">
      <c r="A54" s="71" t="s">
        <v>134</v>
      </c>
      <c r="B54" s="67" t="s">
        <v>135</v>
      </c>
      <c r="C54" s="78"/>
      <c r="D54" s="78">
        <v>2402</v>
      </c>
      <c r="E54" s="78"/>
      <c r="F54" s="78"/>
      <c r="G54" s="78"/>
    </row>
    <row r="56" spans="1:7" x14ac:dyDescent="0.25">
      <c r="A56" s="63"/>
      <c r="B56" s="63" t="s">
        <v>36</v>
      </c>
      <c r="C56" s="75">
        <v>957514.1</v>
      </c>
      <c r="D56" s="75">
        <v>1237486</v>
      </c>
      <c r="E56" s="75">
        <v>1277000</v>
      </c>
      <c r="F56" s="75">
        <v>1255000</v>
      </c>
      <c r="G56" s="75">
        <v>1260000</v>
      </c>
    </row>
    <row r="57" spans="1:7" ht="15.75" customHeight="1" x14ac:dyDescent="0.25">
      <c r="A57" s="63">
        <v>1</v>
      </c>
      <c r="B57" s="63" t="s">
        <v>43</v>
      </c>
      <c r="C57" s="75">
        <v>316032.74</v>
      </c>
      <c r="D57" s="75">
        <v>425000</v>
      </c>
      <c r="E57" s="75">
        <v>475000</v>
      </c>
      <c r="F57" s="75">
        <v>475000</v>
      </c>
      <c r="G57" s="75">
        <v>475000</v>
      </c>
    </row>
    <row r="58" spans="1:7" x14ac:dyDescent="0.25">
      <c r="A58" s="70" t="s">
        <v>133</v>
      </c>
      <c r="B58" s="64" t="s">
        <v>43</v>
      </c>
      <c r="C58" s="76">
        <v>316032.74</v>
      </c>
      <c r="D58" s="76">
        <v>425000</v>
      </c>
      <c r="E58" s="77">
        <v>475000</v>
      </c>
      <c r="F58" s="77">
        <v>475000</v>
      </c>
      <c r="G58" s="77">
        <v>475000</v>
      </c>
    </row>
    <row r="59" spans="1:7" x14ac:dyDescent="0.25">
      <c r="A59" s="66">
        <v>3</v>
      </c>
      <c r="B59" s="63" t="s">
        <v>60</v>
      </c>
      <c r="C59" s="75">
        <v>312087.06</v>
      </c>
      <c r="D59" s="75">
        <v>382962</v>
      </c>
      <c r="E59" s="75">
        <v>380000</v>
      </c>
      <c r="F59" s="75">
        <v>380000</v>
      </c>
      <c r="G59" s="75">
        <v>380000</v>
      </c>
    </row>
    <row r="60" spans="1:7" x14ac:dyDescent="0.25">
      <c r="A60" s="71" t="s">
        <v>132</v>
      </c>
      <c r="B60" s="67" t="s">
        <v>44</v>
      </c>
      <c r="C60" s="78">
        <v>248123.06</v>
      </c>
      <c r="D60" s="78">
        <v>350435</v>
      </c>
      <c r="E60" s="84">
        <v>380000</v>
      </c>
      <c r="F60" s="84">
        <v>380000</v>
      </c>
      <c r="G60" s="84">
        <v>380000</v>
      </c>
    </row>
    <row r="61" spans="1:7" x14ac:dyDescent="0.25">
      <c r="A61" s="71" t="s">
        <v>74</v>
      </c>
      <c r="B61" s="67" t="s">
        <v>129</v>
      </c>
      <c r="C61" s="78">
        <v>63964</v>
      </c>
      <c r="D61" s="78">
        <v>32527</v>
      </c>
      <c r="E61" s="84"/>
      <c r="F61" s="84"/>
      <c r="G61" s="84"/>
    </row>
    <row r="62" spans="1:7" x14ac:dyDescent="0.25">
      <c r="A62" s="66">
        <v>4</v>
      </c>
      <c r="B62" s="63" t="s">
        <v>61</v>
      </c>
      <c r="C62" s="75">
        <v>312424.3</v>
      </c>
      <c r="D62" s="75">
        <v>414380</v>
      </c>
      <c r="E62" s="75">
        <v>403000</v>
      </c>
      <c r="F62" s="75">
        <v>393000</v>
      </c>
      <c r="G62" s="75">
        <v>398000</v>
      </c>
    </row>
    <row r="63" spans="1:7" x14ac:dyDescent="0.25">
      <c r="A63" s="71" t="s">
        <v>131</v>
      </c>
      <c r="B63" s="67" t="s">
        <v>59</v>
      </c>
      <c r="C63" s="78">
        <v>255685.3</v>
      </c>
      <c r="D63" s="78">
        <v>357000</v>
      </c>
      <c r="E63" s="84">
        <v>388000</v>
      </c>
      <c r="F63" s="84">
        <v>393000</v>
      </c>
      <c r="G63" s="84">
        <v>398000</v>
      </c>
    </row>
    <row r="64" spans="1:7" ht="25.5" x14ac:dyDescent="0.25">
      <c r="A64" s="71" t="s">
        <v>75</v>
      </c>
      <c r="B64" s="67" t="s">
        <v>76</v>
      </c>
      <c r="C64" s="78">
        <v>56739</v>
      </c>
      <c r="D64" s="78">
        <v>57380</v>
      </c>
      <c r="E64" s="84">
        <v>15000</v>
      </c>
      <c r="F64" s="84"/>
      <c r="G64" s="84"/>
    </row>
    <row r="65" spans="1:7" x14ac:dyDescent="0.25">
      <c r="A65" s="66">
        <v>5</v>
      </c>
      <c r="B65" s="74" t="s">
        <v>77</v>
      </c>
      <c r="C65" s="83">
        <v>16970</v>
      </c>
      <c r="D65" s="83">
        <v>1742</v>
      </c>
      <c r="E65" s="83">
        <v>12000</v>
      </c>
      <c r="F65" s="83"/>
      <c r="G65" s="83"/>
    </row>
    <row r="66" spans="1:7" x14ac:dyDescent="0.25">
      <c r="A66" s="116" t="s">
        <v>145</v>
      </c>
      <c r="B66" s="67" t="s">
        <v>147</v>
      </c>
      <c r="C66" s="83"/>
      <c r="D66" s="83"/>
      <c r="E66" s="78">
        <v>12000</v>
      </c>
      <c r="F66" s="83"/>
      <c r="G66" s="83"/>
    </row>
    <row r="67" spans="1:7" x14ac:dyDescent="0.25">
      <c r="A67" s="71" t="s">
        <v>127</v>
      </c>
      <c r="B67" s="67" t="s">
        <v>128</v>
      </c>
      <c r="C67" s="78">
        <v>9820</v>
      </c>
      <c r="D67" s="78">
        <v>1742</v>
      </c>
      <c r="E67" s="77"/>
      <c r="F67" s="77"/>
      <c r="G67" s="77"/>
    </row>
    <row r="68" spans="1:7" ht="25.5" x14ac:dyDescent="0.25">
      <c r="A68" s="71" t="s">
        <v>142</v>
      </c>
      <c r="B68" s="67" t="s">
        <v>143</v>
      </c>
      <c r="C68" s="78">
        <v>7150</v>
      </c>
      <c r="D68" s="78"/>
      <c r="E68" s="77"/>
      <c r="F68" s="77"/>
      <c r="G68" s="77"/>
    </row>
    <row r="69" spans="1:7" x14ac:dyDescent="0.25">
      <c r="A69" s="66">
        <v>6</v>
      </c>
      <c r="B69" s="74" t="s">
        <v>78</v>
      </c>
      <c r="C69" s="83"/>
      <c r="D69" s="83">
        <v>9000</v>
      </c>
      <c r="E69" s="83">
        <v>5000</v>
      </c>
      <c r="F69" s="83">
        <v>5000</v>
      </c>
      <c r="G69" s="83">
        <v>5000</v>
      </c>
    </row>
    <row r="70" spans="1:7" x14ac:dyDescent="0.25">
      <c r="A70" s="71" t="s">
        <v>79</v>
      </c>
      <c r="B70" s="67" t="s">
        <v>80</v>
      </c>
      <c r="C70" s="78"/>
      <c r="D70" s="78">
        <v>9000</v>
      </c>
      <c r="E70" s="77">
        <v>5000</v>
      </c>
      <c r="F70" s="77">
        <v>5000</v>
      </c>
      <c r="G70" s="77">
        <v>5000</v>
      </c>
    </row>
    <row r="71" spans="1:7" x14ac:dyDescent="0.25">
      <c r="A71" s="114">
        <v>7</v>
      </c>
      <c r="B71" s="63" t="s">
        <v>34</v>
      </c>
      <c r="C71" s="83"/>
      <c r="D71" s="83">
        <v>4402</v>
      </c>
      <c r="E71" s="83">
        <v>2000</v>
      </c>
      <c r="F71" s="83">
        <v>2000</v>
      </c>
      <c r="G71" s="83">
        <v>2000</v>
      </c>
    </row>
    <row r="72" spans="1:7" x14ac:dyDescent="0.25">
      <c r="A72" s="71" t="s">
        <v>130</v>
      </c>
      <c r="B72" s="64" t="s">
        <v>34</v>
      </c>
      <c r="C72" s="78"/>
      <c r="D72" s="78">
        <v>2000</v>
      </c>
      <c r="E72" s="78">
        <v>2000</v>
      </c>
      <c r="F72" s="78">
        <v>2000</v>
      </c>
      <c r="G72" s="78">
        <v>2000</v>
      </c>
    </row>
    <row r="73" spans="1:7" ht="25.5" x14ac:dyDescent="0.25">
      <c r="A73" s="71" t="s">
        <v>134</v>
      </c>
      <c r="B73" s="67" t="s">
        <v>135</v>
      </c>
      <c r="C73" s="78"/>
      <c r="D73" s="78">
        <v>2402</v>
      </c>
      <c r="E73" s="78"/>
      <c r="F73" s="78"/>
      <c r="G73" s="78"/>
    </row>
    <row r="75" spans="1:7" ht="15.75" x14ac:dyDescent="0.25">
      <c r="A75"/>
      <c r="B75" s="144" t="s">
        <v>45</v>
      </c>
      <c r="C75" s="144"/>
      <c r="D75" s="144"/>
      <c r="E75" s="144"/>
      <c r="F75" s="144"/>
      <c r="G75" s="144"/>
    </row>
    <row r="76" spans="1:7" ht="18.75" x14ac:dyDescent="0.25">
      <c r="A76"/>
      <c r="B76" s="85"/>
      <c r="C76" s="85"/>
      <c r="D76" s="85"/>
      <c r="E76" s="85"/>
      <c r="F76" s="85"/>
      <c r="G76" s="85"/>
    </row>
    <row r="77" spans="1:7" ht="25.5" x14ac:dyDescent="0.25">
      <c r="A77" s="59" t="s">
        <v>42</v>
      </c>
      <c r="B77" s="60" t="s">
        <v>22</v>
      </c>
      <c r="C77" s="61" t="s">
        <v>69</v>
      </c>
      <c r="D77" s="61" t="s">
        <v>81</v>
      </c>
      <c r="E77" s="59" t="s">
        <v>70</v>
      </c>
      <c r="F77" s="59" t="s">
        <v>71</v>
      </c>
      <c r="G77" s="59" t="s">
        <v>72</v>
      </c>
    </row>
    <row r="78" spans="1:7" x14ac:dyDescent="0.25">
      <c r="A78" s="62">
        <v>1</v>
      </c>
      <c r="B78" s="62">
        <v>2</v>
      </c>
      <c r="C78" s="62">
        <v>3</v>
      </c>
      <c r="D78" s="62">
        <v>4</v>
      </c>
      <c r="E78" s="62">
        <v>5</v>
      </c>
      <c r="F78" s="62">
        <v>6</v>
      </c>
      <c r="G78" s="62">
        <v>7</v>
      </c>
    </row>
    <row r="79" spans="1:7" x14ac:dyDescent="0.25">
      <c r="A79" s="87"/>
      <c r="B79" s="63" t="s">
        <v>36</v>
      </c>
      <c r="C79" s="91"/>
      <c r="D79" s="91"/>
      <c r="E79" s="90"/>
      <c r="F79" s="90"/>
      <c r="G79" s="90"/>
    </row>
    <row r="80" spans="1:7" x14ac:dyDescent="0.25">
      <c r="A80" s="89" t="s">
        <v>46</v>
      </c>
      <c r="B80" s="63" t="s">
        <v>47</v>
      </c>
      <c r="C80" s="91">
        <v>956514.1</v>
      </c>
      <c r="D80" s="91">
        <v>1236486</v>
      </c>
      <c r="E80" s="115">
        <v>1276000</v>
      </c>
      <c r="F80" s="115">
        <v>1254000</v>
      </c>
      <c r="G80" s="115">
        <v>1259000</v>
      </c>
    </row>
    <row r="81" spans="1:7" x14ac:dyDescent="0.25">
      <c r="A81" s="88" t="s">
        <v>136</v>
      </c>
      <c r="B81" s="67" t="s">
        <v>137</v>
      </c>
      <c r="C81" s="92">
        <v>956514.1</v>
      </c>
      <c r="D81" s="72">
        <v>1236486</v>
      </c>
      <c r="E81" s="90">
        <v>1276000</v>
      </c>
      <c r="F81" s="90">
        <v>1254000</v>
      </c>
      <c r="G81" s="90">
        <v>1259000</v>
      </c>
    </row>
    <row r="82" spans="1:7" x14ac:dyDescent="0.25">
      <c r="A82" s="88"/>
      <c r="B82" s="67"/>
      <c r="C82" s="78"/>
      <c r="D82" s="78"/>
      <c r="E82" s="77"/>
      <c r="F82" s="77"/>
      <c r="G82" s="77"/>
    </row>
    <row r="83" spans="1:7" x14ac:dyDescent="0.25">
      <c r="A83" s="89" t="s">
        <v>138</v>
      </c>
      <c r="B83" s="74" t="s">
        <v>141</v>
      </c>
      <c r="C83" s="83">
        <v>1000</v>
      </c>
      <c r="D83" s="83">
        <v>1000</v>
      </c>
      <c r="E83" s="83">
        <v>1000</v>
      </c>
      <c r="F83" s="83">
        <v>1000</v>
      </c>
      <c r="G83" s="83">
        <v>1000</v>
      </c>
    </row>
    <row r="84" spans="1:7" x14ac:dyDescent="0.25">
      <c r="A84" s="93" t="s">
        <v>139</v>
      </c>
      <c r="B84" s="65" t="s">
        <v>140</v>
      </c>
      <c r="C84" s="79">
        <v>1000</v>
      </c>
      <c r="D84" s="79">
        <v>1000</v>
      </c>
      <c r="E84" s="77">
        <v>1000</v>
      </c>
      <c r="F84" s="77">
        <v>1000</v>
      </c>
      <c r="G84" s="77">
        <v>1000</v>
      </c>
    </row>
    <row r="85" spans="1:7" x14ac:dyDescent="0.25">
      <c r="A85" s="86">
        <v>8</v>
      </c>
      <c r="B85"/>
      <c r="C85" s="73"/>
      <c r="D85" s="73"/>
      <c r="E85" s="73"/>
      <c r="F85" s="73"/>
      <c r="G85" s="73"/>
    </row>
  </sheetData>
  <mergeCells count="4">
    <mergeCell ref="A2:G2"/>
    <mergeCell ref="A4:G4"/>
    <mergeCell ref="A32:G32"/>
    <mergeCell ref="B75:G7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0" max="6" man="1"/>
    <brk id="5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/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1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3" t="s">
        <v>48</v>
      </c>
      <c r="B2" s="143"/>
      <c r="C2" s="143"/>
      <c r="D2" s="143"/>
      <c r="E2" s="143"/>
      <c r="F2" s="143"/>
      <c r="G2" s="143"/>
      <c r="H2" s="50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3" t="s">
        <v>49</v>
      </c>
      <c r="B4" s="143"/>
      <c r="C4" s="143"/>
      <c r="D4" s="143"/>
      <c r="E4" s="143"/>
      <c r="F4" s="143"/>
      <c r="G4" s="143"/>
      <c r="H4" s="50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42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50</v>
      </c>
      <c r="C8" s="41"/>
      <c r="D8" s="41"/>
      <c r="E8" s="42"/>
      <c r="F8" s="42"/>
      <c r="G8" s="42"/>
    </row>
    <row r="9" spans="1:10" x14ac:dyDescent="0.25">
      <c r="A9" s="49">
        <v>84</v>
      </c>
      <c r="B9" s="43" t="s">
        <v>51</v>
      </c>
      <c r="C9" s="41"/>
      <c r="D9" s="41"/>
      <c r="E9" s="42"/>
      <c r="F9" s="42"/>
      <c r="G9" s="42"/>
    </row>
    <row r="10" spans="1:10" x14ac:dyDescent="0.25">
      <c r="A10" s="49" t="s">
        <v>33</v>
      </c>
      <c r="B10" s="44"/>
      <c r="C10" s="43"/>
      <c r="D10" s="43"/>
      <c r="E10" s="42"/>
      <c r="F10" s="42"/>
      <c r="G10" s="42"/>
    </row>
    <row r="11" spans="1:10" x14ac:dyDescent="0.25">
      <c r="A11" s="41">
        <v>5</v>
      </c>
      <c r="B11" s="45" t="s">
        <v>52</v>
      </c>
      <c r="C11" s="43"/>
      <c r="D11" s="43"/>
      <c r="E11" s="42"/>
      <c r="F11" s="42"/>
      <c r="G11" s="42"/>
    </row>
    <row r="12" spans="1:10" x14ac:dyDescent="0.25">
      <c r="A12" s="49">
        <v>54</v>
      </c>
      <c r="B12" s="46" t="s">
        <v>53</v>
      </c>
      <c r="C12" s="43"/>
      <c r="D12" s="43"/>
      <c r="E12" s="42"/>
      <c r="F12" s="42"/>
      <c r="G12" s="42"/>
    </row>
    <row r="13" spans="1:10" x14ac:dyDescent="0.25">
      <c r="A13" s="49" t="s">
        <v>33</v>
      </c>
      <c r="B13" s="45"/>
      <c r="C13" s="43"/>
      <c r="D13" s="43"/>
      <c r="E13" s="42"/>
      <c r="F13" s="42"/>
      <c r="G13" s="42"/>
    </row>
    <row r="16" spans="1:10" ht="15.75" x14ac:dyDescent="0.25">
      <c r="B16" s="143" t="s">
        <v>54</v>
      </c>
      <c r="C16" s="143"/>
      <c r="D16" s="143"/>
      <c r="E16" s="143"/>
      <c r="F16" s="143"/>
      <c r="G16" s="143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42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62</v>
      </c>
      <c r="C20" s="41"/>
      <c r="D20" s="41"/>
      <c r="E20" s="42"/>
      <c r="F20" s="42"/>
      <c r="G20" s="42"/>
    </row>
    <row r="21" spans="1:7" x14ac:dyDescent="0.25">
      <c r="A21" s="49">
        <v>81</v>
      </c>
      <c r="B21" s="43" t="s">
        <v>63</v>
      </c>
      <c r="C21" s="43"/>
      <c r="D21" s="43"/>
      <c r="E21" s="42"/>
      <c r="F21" s="42"/>
      <c r="G21" s="42"/>
    </row>
    <row r="22" spans="1:7" x14ac:dyDescent="0.25">
      <c r="A22" s="58" t="s">
        <v>33</v>
      </c>
      <c r="B22" s="43"/>
      <c r="C22" s="52"/>
      <c r="D22" s="52"/>
      <c r="E22" s="52"/>
      <c r="F22" s="52"/>
      <c r="G22" s="52"/>
    </row>
    <row r="23" spans="1:7" x14ac:dyDescent="0.25">
      <c r="A23" s="52"/>
      <c r="B23" s="48"/>
      <c r="C23" s="52"/>
      <c r="D23" s="52"/>
      <c r="E23" s="52"/>
      <c r="F23" s="52"/>
      <c r="G23" s="52"/>
    </row>
    <row r="24" spans="1:7" x14ac:dyDescent="0.25">
      <c r="A24" s="52"/>
      <c r="B24" s="41" t="s">
        <v>55</v>
      </c>
      <c r="C24" s="52"/>
      <c r="D24" s="52"/>
      <c r="E24" s="52"/>
      <c r="F24" s="52"/>
      <c r="G24" s="52"/>
    </row>
    <row r="25" spans="1:7" x14ac:dyDescent="0.25">
      <c r="A25" s="41">
        <v>1</v>
      </c>
      <c r="B25" s="41" t="s">
        <v>43</v>
      </c>
      <c r="C25" s="41"/>
      <c r="D25" s="41"/>
      <c r="E25" s="42"/>
      <c r="F25" s="42"/>
      <c r="G25" s="42"/>
    </row>
    <row r="26" spans="1:7" x14ac:dyDescent="0.25">
      <c r="A26" s="49">
        <v>11</v>
      </c>
      <c r="B26" s="43" t="s">
        <v>43</v>
      </c>
      <c r="C26" s="43"/>
      <c r="D26" s="43"/>
      <c r="E26" s="42"/>
      <c r="F26" s="42"/>
      <c r="G26" s="42"/>
    </row>
    <row r="27" spans="1:7" x14ac:dyDescent="0.25">
      <c r="A27" s="58" t="s">
        <v>33</v>
      </c>
      <c r="B27" s="47"/>
      <c r="C27" s="52"/>
      <c r="D27" s="52"/>
      <c r="E27" s="52"/>
      <c r="F27" s="52"/>
      <c r="G27" s="52"/>
    </row>
    <row r="28" spans="1:7" x14ac:dyDescent="0.25">
      <c r="A28" s="41">
        <v>3</v>
      </c>
      <c r="B28" s="41" t="s">
        <v>60</v>
      </c>
      <c r="C28" s="41"/>
      <c r="D28" s="41"/>
      <c r="E28" s="42"/>
      <c r="F28" s="42"/>
      <c r="G28" s="42"/>
    </row>
    <row r="29" spans="1:7" x14ac:dyDescent="0.25">
      <c r="A29" s="49">
        <v>31</v>
      </c>
      <c r="B29" s="43" t="s">
        <v>44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61</v>
      </c>
      <c r="C30" s="41"/>
      <c r="D30" s="41"/>
      <c r="E30" s="42"/>
      <c r="F30" s="42"/>
      <c r="G30" s="42"/>
    </row>
    <row r="31" spans="1:7" x14ac:dyDescent="0.25">
      <c r="A31" s="49">
        <v>43</v>
      </c>
      <c r="B31" s="43" t="s">
        <v>59</v>
      </c>
      <c r="C31" s="43"/>
      <c r="D31" s="43"/>
      <c r="E31" s="42"/>
      <c r="F31" s="42"/>
      <c r="G31" s="42"/>
    </row>
    <row r="32" spans="1:7" x14ac:dyDescent="0.25">
      <c r="A32" s="49" t="s">
        <v>33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4"/>
  <sheetViews>
    <sheetView topLeftCell="A80" workbookViewId="0">
      <selection activeCell="A16" sqref="A16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11" ht="18.75" x14ac:dyDescent="0.25">
      <c r="A1" s="51"/>
      <c r="B1" s="31"/>
      <c r="C1" s="31"/>
      <c r="D1" s="31"/>
      <c r="E1" s="31"/>
      <c r="F1" s="33"/>
      <c r="G1" s="33"/>
    </row>
    <row r="2" spans="1:11" ht="15.75" x14ac:dyDescent="0.25">
      <c r="A2" s="143" t="s">
        <v>56</v>
      </c>
      <c r="B2" s="145"/>
      <c r="C2" s="145"/>
      <c r="D2" s="145"/>
      <c r="E2" s="145"/>
      <c r="F2" s="145"/>
      <c r="G2" s="145"/>
    </row>
    <row r="3" spans="1:11" ht="18.75" x14ac:dyDescent="0.25">
      <c r="A3" s="31"/>
      <c r="B3" s="31"/>
      <c r="C3" s="31"/>
      <c r="D3" s="31"/>
      <c r="E3" s="31"/>
      <c r="F3" s="33"/>
      <c r="G3" s="33"/>
    </row>
    <row r="4" spans="1:11" ht="25.5" x14ac:dyDescent="0.25">
      <c r="A4" s="109" t="s">
        <v>57</v>
      </c>
      <c r="B4" s="109" t="s">
        <v>22</v>
      </c>
      <c r="C4" s="61" t="s">
        <v>69</v>
      </c>
      <c r="D4" s="61" t="s">
        <v>81</v>
      </c>
      <c r="E4" s="59" t="s">
        <v>70</v>
      </c>
      <c r="F4" s="59" t="s">
        <v>71</v>
      </c>
      <c r="G4" s="59" t="s">
        <v>72</v>
      </c>
      <c r="H4" s="111" t="s">
        <v>118</v>
      </c>
      <c r="I4" s="111" t="s">
        <v>118</v>
      </c>
      <c r="J4" s="111" t="s">
        <v>118</v>
      </c>
      <c r="K4" s="111" t="s">
        <v>118</v>
      </c>
    </row>
    <row r="5" spans="1:11" s="40" customFormat="1" ht="12" x14ac:dyDescent="0.2">
      <c r="A5" s="110">
        <v>1</v>
      </c>
      <c r="B5" s="110">
        <v>2</v>
      </c>
      <c r="C5" s="110">
        <v>3</v>
      </c>
      <c r="D5" s="110">
        <v>4</v>
      </c>
      <c r="E5" s="110">
        <v>5</v>
      </c>
      <c r="F5" s="110">
        <v>6</v>
      </c>
      <c r="G5" s="110">
        <v>7</v>
      </c>
      <c r="H5" s="111" t="s">
        <v>119</v>
      </c>
      <c r="I5" s="111" t="s">
        <v>120</v>
      </c>
      <c r="J5" s="111" t="s">
        <v>121</v>
      </c>
      <c r="K5" s="111" t="s">
        <v>122</v>
      </c>
    </row>
    <row r="6" spans="1:11" x14ac:dyDescent="0.25">
      <c r="A6" s="81" t="s">
        <v>82</v>
      </c>
      <c r="B6" s="81" t="s">
        <v>83</v>
      </c>
      <c r="C6" s="42"/>
      <c r="D6" s="42"/>
      <c r="E6" s="42"/>
      <c r="F6" s="42"/>
      <c r="G6" s="42"/>
    </row>
    <row r="7" spans="1:11" x14ac:dyDescent="0.25">
      <c r="A7" s="95" t="s">
        <v>84</v>
      </c>
      <c r="B7" s="95"/>
      <c r="C7" s="96">
        <v>957514.1</v>
      </c>
      <c r="D7" s="96">
        <v>1237486</v>
      </c>
      <c r="E7" s="96">
        <v>1277000</v>
      </c>
      <c r="F7" s="96">
        <v>1255000</v>
      </c>
      <c r="G7" s="96">
        <v>1260000</v>
      </c>
      <c r="H7" s="96">
        <v>129.24</v>
      </c>
      <c r="I7" s="96">
        <v>103.19</v>
      </c>
      <c r="J7" s="96">
        <v>98.28</v>
      </c>
      <c r="K7" s="96">
        <v>100.4</v>
      </c>
    </row>
    <row r="8" spans="1:11" x14ac:dyDescent="0.25">
      <c r="A8" s="97" t="s">
        <v>85</v>
      </c>
      <c r="B8" s="97"/>
      <c r="C8" s="98">
        <v>957514.1</v>
      </c>
      <c r="D8" s="98">
        <v>1237486</v>
      </c>
      <c r="E8" s="98">
        <v>1277000</v>
      </c>
      <c r="F8" s="98">
        <v>1255000</v>
      </c>
      <c r="G8" s="98">
        <v>1260000</v>
      </c>
      <c r="H8" s="98">
        <v>129.24</v>
      </c>
      <c r="I8" s="98">
        <v>103.19</v>
      </c>
      <c r="J8" s="98">
        <v>98.28</v>
      </c>
      <c r="K8" s="98">
        <v>100.4</v>
      </c>
    </row>
    <row r="9" spans="1:11" x14ac:dyDescent="0.25">
      <c r="A9" s="105" t="s">
        <v>86</v>
      </c>
      <c r="B9" s="105"/>
      <c r="C9" s="106">
        <v>316032.74</v>
      </c>
      <c r="D9" s="106">
        <v>425000</v>
      </c>
      <c r="E9" s="106">
        <v>475000</v>
      </c>
      <c r="F9" s="106">
        <v>475000</v>
      </c>
      <c r="G9" s="106">
        <v>475000</v>
      </c>
      <c r="H9" s="106">
        <v>134.47999999999999</v>
      </c>
      <c r="I9" s="106">
        <v>111.76</v>
      </c>
      <c r="J9" s="106">
        <v>100</v>
      </c>
      <c r="K9" s="106">
        <v>100</v>
      </c>
    </row>
    <row r="10" spans="1:11" s="53" customFormat="1" x14ac:dyDescent="0.25">
      <c r="A10" s="105" t="s">
        <v>87</v>
      </c>
      <c r="B10" s="105"/>
      <c r="C10" s="106">
        <v>248123.06</v>
      </c>
      <c r="D10" s="106">
        <v>350435</v>
      </c>
      <c r="E10" s="106">
        <v>380000</v>
      </c>
      <c r="F10" s="106">
        <v>380000</v>
      </c>
      <c r="G10" s="106">
        <v>380000</v>
      </c>
      <c r="H10" s="106">
        <v>141.22999999999999</v>
      </c>
      <c r="I10" s="106">
        <v>108.44</v>
      </c>
      <c r="J10" s="106">
        <v>100</v>
      </c>
      <c r="K10" s="106">
        <v>100</v>
      </c>
    </row>
    <row r="11" spans="1:11" x14ac:dyDescent="0.25">
      <c r="A11" s="105" t="s">
        <v>88</v>
      </c>
      <c r="B11" s="105"/>
      <c r="C11" s="106">
        <v>0</v>
      </c>
      <c r="D11" s="106">
        <v>32527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</row>
    <row r="12" spans="1:11" x14ac:dyDescent="0.25">
      <c r="A12" s="105" t="s">
        <v>89</v>
      </c>
      <c r="B12" s="105"/>
      <c r="C12" s="106">
        <v>255685.3</v>
      </c>
      <c r="D12" s="106">
        <v>357000</v>
      </c>
      <c r="E12" s="106">
        <v>388000</v>
      </c>
      <c r="F12" s="106">
        <v>393000</v>
      </c>
      <c r="G12" s="106">
        <v>398000</v>
      </c>
      <c r="H12" s="106">
        <v>139.62</v>
      </c>
      <c r="I12" s="106">
        <v>108.68</v>
      </c>
      <c r="J12" s="106">
        <v>101.29</v>
      </c>
      <c r="K12" s="106">
        <v>101.27</v>
      </c>
    </row>
    <row r="13" spans="1:11" x14ac:dyDescent="0.25">
      <c r="A13" s="105" t="s">
        <v>90</v>
      </c>
      <c r="B13" s="105"/>
      <c r="C13" s="106">
        <v>0</v>
      </c>
      <c r="D13" s="106">
        <v>57380</v>
      </c>
      <c r="E13" s="106">
        <v>15000</v>
      </c>
      <c r="F13" s="106">
        <v>0</v>
      </c>
      <c r="G13" s="106">
        <v>0</v>
      </c>
      <c r="H13" s="106">
        <v>0</v>
      </c>
      <c r="I13" s="106">
        <v>26.14</v>
      </c>
      <c r="J13" s="106">
        <v>0</v>
      </c>
      <c r="K13" s="106">
        <v>0</v>
      </c>
    </row>
    <row r="14" spans="1:11" x14ac:dyDescent="0.25">
      <c r="A14" s="105" t="s">
        <v>91</v>
      </c>
      <c r="B14" s="105"/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</row>
    <row r="15" spans="1:11" x14ac:dyDescent="0.25">
      <c r="A15" s="105" t="s">
        <v>92</v>
      </c>
      <c r="B15" s="105"/>
      <c r="C15" s="106">
        <v>0</v>
      </c>
      <c r="D15" s="106">
        <v>0</v>
      </c>
      <c r="E15" s="106">
        <v>12000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</row>
    <row r="16" spans="1:11" x14ac:dyDescent="0.25">
      <c r="A16" s="107" t="s">
        <v>93</v>
      </c>
      <c r="B16" s="107"/>
      <c r="C16" s="108">
        <v>0</v>
      </c>
      <c r="D16" s="108">
        <v>0</v>
      </c>
      <c r="E16" s="108">
        <v>12000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</row>
    <row r="17" spans="1:11" x14ac:dyDescent="0.25">
      <c r="A17" s="105" t="s">
        <v>94</v>
      </c>
      <c r="B17" s="105"/>
      <c r="C17" s="106">
        <v>9820</v>
      </c>
      <c r="D17" s="106">
        <v>1742</v>
      </c>
      <c r="E17" s="106">
        <v>0</v>
      </c>
      <c r="F17" s="106">
        <v>0</v>
      </c>
      <c r="G17" s="106">
        <v>0</v>
      </c>
      <c r="H17" s="106">
        <v>17.739999999999998</v>
      </c>
      <c r="I17" s="106">
        <v>0</v>
      </c>
      <c r="J17" s="106">
        <v>0</v>
      </c>
      <c r="K17" s="106">
        <v>0</v>
      </c>
    </row>
    <row r="18" spans="1:11" x14ac:dyDescent="0.25">
      <c r="A18" s="105" t="s">
        <v>95</v>
      </c>
      <c r="B18" s="105"/>
      <c r="C18" s="106">
        <v>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</row>
    <row r="19" spans="1:11" x14ac:dyDescent="0.25">
      <c r="A19" s="105" t="s">
        <v>96</v>
      </c>
      <c r="B19" s="105"/>
      <c r="C19" s="106">
        <v>0</v>
      </c>
      <c r="D19" s="106">
        <v>9000</v>
      </c>
      <c r="E19" s="106">
        <v>5000</v>
      </c>
      <c r="F19" s="106">
        <v>5000</v>
      </c>
      <c r="G19" s="106">
        <v>5000</v>
      </c>
      <c r="H19" s="106">
        <v>0</v>
      </c>
      <c r="I19" s="106">
        <v>55.56</v>
      </c>
      <c r="J19" s="106">
        <v>100</v>
      </c>
      <c r="K19" s="106">
        <v>100</v>
      </c>
    </row>
    <row r="20" spans="1:11" x14ac:dyDescent="0.25">
      <c r="A20" s="105" t="s">
        <v>97</v>
      </c>
      <c r="B20" s="105"/>
      <c r="C20" s="106">
        <v>0</v>
      </c>
      <c r="D20" s="106">
        <v>2000</v>
      </c>
      <c r="E20" s="106">
        <v>2000</v>
      </c>
      <c r="F20" s="106">
        <v>2000</v>
      </c>
      <c r="G20" s="106">
        <v>2000</v>
      </c>
      <c r="H20" s="106">
        <v>0</v>
      </c>
      <c r="I20" s="106">
        <v>100</v>
      </c>
      <c r="J20" s="106">
        <v>100</v>
      </c>
      <c r="K20" s="106">
        <v>100</v>
      </c>
    </row>
    <row r="21" spans="1:11" x14ac:dyDescent="0.25">
      <c r="A21" s="105" t="s">
        <v>98</v>
      </c>
      <c r="B21" s="105"/>
      <c r="C21" s="106">
        <v>0</v>
      </c>
      <c r="D21" s="106">
        <v>2402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</row>
    <row r="22" spans="1:11" s="53" customFormat="1" x14ac:dyDescent="0.25">
      <c r="A22" s="105" t="s">
        <v>99</v>
      </c>
      <c r="B22" s="105"/>
      <c r="C22" s="106">
        <v>63964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</row>
    <row r="23" spans="1:11" x14ac:dyDescent="0.25">
      <c r="A23" s="105" t="s">
        <v>100</v>
      </c>
      <c r="B23" s="105"/>
      <c r="C23" s="106">
        <v>56739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</row>
    <row r="24" spans="1:11" x14ac:dyDescent="0.25">
      <c r="A24" s="105" t="s">
        <v>101</v>
      </c>
      <c r="B24" s="105"/>
      <c r="C24" s="106">
        <v>7150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</row>
    <row r="25" spans="1:11" x14ac:dyDescent="0.25">
      <c r="A25" s="99" t="s">
        <v>102</v>
      </c>
      <c r="B25" s="99"/>
      <c r="C25" s="100">
        <v>957514.1</v>
      </c>
      <c r="D25" s="100">
        <v>1237486</v>
      </c>
      <c r="E25" s="100">
        <v>1277000</v>
      </c>
      <c r="F25" s="100">
        <v>1255000</v>
      </c>
      <c r="G25" s="100">
        <v>1260000</v>
      </c>
      <c r="H25" s="100">
        <v>129.24</v>
      </c>
      <c r="I25" s="100">
        <v>103.19</v>
      </c>
      <c r="J25" s="100">
        <v>98.28</v>
      </c>
      <c r="K25" s="100">
        <v>100.4</v>
      </c>
    </row>
    <row r="26" spans="1:11" x14ac:dyDescent="0.25">
      <c r="A26" s="101" t="s">
        <v>103</v>
      </c>
      <c r="B26" s="101"/>
      <c r="C26" s="102">
        <v>957514.1</v>
      </c>
      <c r="D26" s="102">
        <v>1237486</v>
      </c>
      <c r="E26" s="102">
        <v>1277000</v>
      </c>
      <c r="F26" s="102">
        <v>1255000</v>
      </c>
      <c r="G26" s="102">
        <v>1260000</v>
      </c>
      <c r="H26" s="102">
        <v>129.24</v>
      </c>
      <c r="I26" s="102">
        <v>103.19</v>
      </c>
      <c r="J26" s="102">
        <v>98.28</v>
      </c>
      <c r="K26" s="102">
        <v>100.4</v>
      </c>
    </row>
    <row r="27" spans="1:11" x14ac:dyDescent="0.25">
      <c r="A27" s="103" t="s">
        <v>104</v>
      </c>
      <c r="B27" s="103"/>
      <c r="C27" s="104">
        <v>535111.54</v>
      </c>
      <c r="D27" s="104">
        <v>656907</v>
      </c>
      <c r="E27" s="104">
        <v>652000</v>
      </c>
      <c r="F27" s="104">
        <v>642000</v>
      </c>
      <c r="G27" s="104">
        <v>647000</v>
      </c>
      <c r="H27" s="104">
        <v>122.76</v>
      </c>
      <c r="I27" s="104">
        <v>99.25</v>
      </c>
      <c r="J27" s="104">
        <v>98.47</v>
      </c>
      <c r="K27" s="104">
        <v>100.78</v>
      </c>
    </row>
    <row r="28" spans="1:11" x14ac:dyDescent="0.25">
      <c r="A28" s="105" t="s">
        <v>86</v>
      </c>
      <c r="B28" s="105"/>
      <c r="C28" s="106">
        <v>4413.32</v>
      </c>
      <c r="D28" s="106">
        <v>5000</v>
      </c>
      <c r="E28" s="106">
        <v>5000</v>
      </c>
      <c r="F28" s="106">
        <v>5000</v>
      </c>
      <c r="G28" s="106">
        <v>5000</v>
      </c>
      <c r="H28" s="106">
        <v>113.29</v>
      </c>
      <c r="I28" s="106">
        <v>100</v>
      </c>
      <c r="J28" s="106">
        <v>100</v>
      </c>
      <c r="K28" s="106">
        <v>100</v>
      </c>
    </row>
    <row r="29" spans="1:11" x14ac:dyDescent="0.25">
      <c r="A29" s="94" t="s">
        <v>105</v>
      </c>
      <c r="B29" s="94"/>
      <c r="C29" s="94">
        <v>4413.32</v>
      </c>
      <c r="D29" s="94">
        <v>5000</v>
      </c>
      <c r="E29" s="94">
        <v>5000</v>
      </c>
      <c r="F29" s="94">
        <v>5000</v>
      </c>
      <c r="G29" s="94">
        <v>5000</v>
      </c>
      <c r="H29" s="94">
        <v>113.29</v>
      </c>
      <c r="I29" s="94">
        <v>100</v>
      </c>
      <c r="J29" s="94">
        <v>100</v>
      </c>
      <c r="K29" s="94">
        <v>100</v>
      </c>
    </row>
    <row r="30" spans="1:11" x14ac:dyDescent="0.25">
      <c r="A30" s="94" t="s">
        <v>106</v>
      </c>
      <c r="B30" s="94"/>
      <c r="C30" s="94">
        <v>4413.32</v>
      </c>
      <c r="D30" s="94">
        <v>5000</v>
      </c>
      <c r="E30" s="94">
        <v>5000</v>
      </c>
      <c r="F30" s="94">
        <v>5000</v>
      </c>
      <c r="G30" s="94">
        <v>5000</v>
      </c>
      <c r="H30" s="94">
        <v>113.29</v>
      </c>
      <c r="I30" s="94">
        <v>100</v>
      </c>
      <c r="J30" s="94">
        <v>100</v>
      </c>
      <c r="K30" s="94">
        <v>100</v>
      </c>
    </row>
    <row r="31" spans="1:11" x14ac:dyDescent="0.25">
      <c r="A31" s="105" t="s">
        <v>87</v>
      </c>
      <c r="B31" s="105"/>
      <c r="C31" s="106">
        <v>240379.73</v>
      </c>
      <c r="D31" s="106">
        <v>340000</v>
      </c>
      <c r="E31" s="106">
        <v>370000</v>
      </c>
      <c r="F31" s="106">
        <v>370000</v>
      </c>
      <c r="G31" s="106">
        <v>370000</v>
      </c>
      <c r="H31" s="106">
        <v>141.44</v>
      </c>
      <c r="I31" s="106">
        <v>108.82</v>
      </c>
      <c r="J31" s="106">
        <v>100</v>
      </c>
      <c r="K31" s="106">
        <v>100</v>
      </c>
    </row>
    <row r="32" spans="1:11" x14ac:dyDescent="0.25">
      <c r="A32" s="94" t="s">
        <v>105</v>
      </c>
      <c r="B32" s="94"/>
      <c r="C32" s="94">
        <v>240379.73</v>
      </c>
      <c r="D32" s="94">
        <v>340000</v>
      </c>
      <c r="E32" s="94">
        <v>370000</v>
      </c>
      <c r="F32" s="94">
        <v>370000</v>
      </c>
      <c r="G32" s="94">
        <v>370000</v>
      </c>
      <c r="H32" s="94">
        <v>141.44</v>
      </c>
      <c r="I32" s="94">
        <v>108.82</v>
      </c>
      <c r="J32" s="94">
        <v>100</v>
      </c>
      <c r="K32" s="94">
        <v>100</v>
      </c>
    </row>
    <row r="33" spans="1:11" x14ac:dyDescent="0.25">
      <c r="A33" s="94" t="s">
        <v>106</v>
      </c>
      <c r="B33" s="94"/>
      <c r="C33" s="94">
        <v>240379.73</v>
      </c>
      <c r="D33" s="94">
        <v>339000</v>
      </c>
      <c r="E33" s="94">
        <v>369000</v>
      </c>
      <c r="F33" s="94">
        <v>369000</v>
      </c>
      <c r="G33" s="94">
        <v>369000</v>
      </c>
      <c r="H33" s="94">
        <v>141.03</v>
      </c>
      <c r="I33" s="94">
        <v>108.85</v>
      </c>
      <c r="J33" s="94">
        <v>100</v>
      </c>
      <c r="K33" s="94">
        <v>100</v>
      </c>
    </row>
    <row r="34" spans="1:11" x14ac:dyDescent="0.25">
      <c r="A34" s="94" t="s">
        <v>107</v>
      </c>
      <c r="B34" s="94"/>
      <c r="C34" s="94">
        <v>0</v>
      </c>
      <c r="D34" s="94">
        <v>1000</v>
      </c>
      <c r="E34" s="94">
        <v>1000</v>
      </c>
      <c r="F34" s="94">
        <v>1000</v>
      </c>
      <c r="G34" s="94">
        <v>1000</v>
      </c>
      <c r="H34" s="94">
        <v>0</v>
      </c>
      <c r="I34" s="94">
        <v>100</v>
      </c>
      <c r="J34" s="94">
        <v>100</v>
      </c>
      <c r="K34" s="94">
        <v>100</v>
      </c>
    </row>
    <row r="35" spans="1:11" x14ac:dyDescent="0.25">
      <c r="A35" s="105" t="s">
        <v>88</v>
      </c>
      <c r="B35" s="105"/>
      <c r="C35" s="106">
        <v>0</v>
      </c>
      <c r="D35" s="106">
        <v>7527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</row>
    <row r="36" spans="1:11" x14ac:dyDescent="0.25">
      <c r="A36" s="94" t="s">
        <v>105</v>
      </c>
      <c r="B36" s="94"/>
      <c r="C36" s="94">
        <v>0</v>
      </c>
      <c r="D36" s="94">
        <v>7527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x14ac:dyDescent="0.25">
      <c r="A37" s="94" t="s">
        <v>106</v>
      </c>
      <c r="B37" s="94"/>
      <c r="C37" s="94">
        <v>0</v>
      </c>
      <c r="D37" s="94">
        <v>7527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</row>
    <row r="38" spans="1:11" x14ac:dyDescent="0.25">
      <c r="A38" s="105" t="s">
        <v>89</v>
      </c>
      <c r="B38" s="105"/>
      <c r="C38" s="106">
        <v>243342.49</v>
      </c>
      <c r="D38" s="106">
        <v>263000</v>
      </c>
      <c r="E38" s="106">
        <v>257000</v>
      </c>
      <c r="F38" s="106">
        <v>262000</v>
      </c>
      <c r="G38" s="106">
        <v>267000</v>
      </c>
      <c r="H38" s="106">
        <v>108.08</v>
      </c>
      <c r="I38" s="106">
        <v>97.72</v>
      </c>
      <c r="J38" s="106">
        <v>101.95</v>
      </c>
      <c r="K38" s="106">
        <v>101.91</v>
      </c>
    </row>
    <row r="39" spans="1:11" x14ac:dyDescent="0.25">
      <c r="A39" s="94" t="s">
        <v>105</v>
      </c>
      <c r="B39" s="94"/>
      <c r="C39" s="94">
        <v>243342.49</v>
      </c>
      <c r="D39" s="94">
        <v>263000</v>
      </c>
      <c r="E39" s="94">
        <v>257000</v>
      </c>
      <c r="F39" s="94">
        <v>262000</v>
      </c>
      <c r="G39" s="94">
        <v>267000</v>
      </c>
      <c r="H39" s="94">
        <v>108.08</v>
      </c>
      <c r="I39" s="94">
        <v>97.72</v>
      </c>
      <c r="J39" s="94">
        <v>101.95</v>
      </c>
      <c r="K39" s="94">
        <v>101.91</v>
      </c>
    </row>
    <row r="40" spans="1:11" x14ac:dyDescent="0.25">
      <c r="A40" s="94" t="s">
        <v>106</v>
      </c>
      <c r="B40" s="94"/>
      <c r="C40" s="94">
        <v>226563.76</v>
      </c>
      <c r="D40" s="94">
        <v>248000</v>
      </c>
      <c r="E40" s="94">
        <v>242000</v>
      </c>
      <c r="F40" s="94">
        <v>247000</v>
      </c>
      <c r="G40" s="94">
        <v>252000</v>
      </c>
      <c r="H40" s="94">
        <v>109.46</v>
      </c>
      <c r="I40" s="94">
        <v>97.58</v>
      </c>
      <c r="J40" s="94">
        <v>102.07</v>
      </c>
      <c r="K40" s="94">
        <v>102.02</v>
      </c>
    </row>
    <row r="41" spans="1:11" x14ac:dyDescent="0.25">
      <c r="A41" s="94" t="s">
        <v>108</v>
      </c>
      <c r="B41" s="94"/>
      <c r="C41" s="94">
        <v>16778.73</v>
      </c>
      <c r="D41" s="94">
        <v>15000</v>
      </c>
      <c r="E41" s="94">
        <v>15000</v>
      </c>
      <c r="F41" s="94">
        <v>15000</v>
      </c>
      <c r="G41" s="94">
        <v>15000</v>
      </c>
      <c r="H41" s="94">
        <v>89.4</v>
      </c>
      <c r="I41" s="94">
        <v>100</v>
      </c>
      <c r="J41" s="94">
        <v>100</v>
      </c>
      <c r="K41" s="94">
        <v>100</v>
      </c>
    </row>
    <row r="42" spans="1:11" x14ac:dyDescent="0.25">
      <c r="A42" s="105" t="s">
        <v>90</v>
      </c>
      <c r="B42" s="105"/>
      <c r="C42" s="106">
        <v>0</v>
      </c>
      <c r="D42" s="106">
        <v>32380</v>
      </c>
      <c r="E42" s="106">
        <v>15000</v>
      </c>
      <c r="F42" s="106">
        <v>0</v>
      </c>
      <c r="G42" s="106">
        <v>0</v>
      </c>
      <c r="H42" s="106">
        <v>0</v>
      </c>
      <c r="I42" s="106">
        <v>46.32</v>
      </c>
      <c r="J42" s="106">
        <v>0</v>
      </c>
      <c r="K42" s="106">
        <v>0</v>
      </c>
    </row>
    <row r="43" spans="1:11" x14ac:dyDescent="0.25">
      <c r="A43" s="94" t="s">
        <v>105</v>
      </c>
      <c r="B43" s="94"/>
      <c r="C43" s="94">
        <v>0</v>
      </c>
      <c r="D43" s="94">
        <v>32380</v>
      </c>
      <c r="E43" s="94">
        <v>15000</v>
      </c>
      <c r="F43" s="94">
        <v>0</v>
      </c>
      <c r="G43" s="94">
        <v>0</v>
      </c>
      <c r="H43" s="94">
        <v>0</v>
      </c>
      <c r="I43" s="94">
        <v>46.32</v>
      </c>
      <c r="J43" s="94">
        <v>0</v>
      </c>
      <c r="K43" s="94">
        <v>0</v>
      </c>
    </row>
    <row r="44" spans="1:11" x14ac:dyDescent="0.25">
      <c r="A44" s="94" t="s">
        <v>106</v>
      </c>
      <c r="B44" s="94"/>
      <c r="C44" s="94">
        <v>0</v>
      </c>
      <c r="D44" s="94">
        <v>32380</v>
      </c>
      <c r="E44" s="94">
        <v>15000</v>
      </c>
      <c r="F44" s="94">
        <v>0</v>
      </c>
      <c r="G44" s="94">
        <v>0</v>
      </c>
      <c r="H44" s="94">
        <v>0</v>
      </c>
      <c r="I44" s="94">
        <v>46.32</v>
      </c>
      <c r="J44" s="94">
        <v>0</v>
      </c>
      <c r="K44" s="94">
        <v>0</v>
      </c>
    </row>
    <row r="45" spans="1:11" x14ac:dyDescent="0.25">
      <c r="A45" s="105" t="s">
        <v>96</v>
      </c>
      <c r="B45" s="105"/>
      <c r="C45" s="106">
        <v>0</v>
      </c>
      <c r="D45" s="106">
        <v>9000</v>
      </c>
      <c r="E45" s="106">
        <v>5000</v>
      </c>
      <c r="F45" s="106">
        <v>5000</v>
      </c>
      <c r="G45" s="106">
        <v>5000</v>
      </c>
      <c r="H45" s="106">
        <v>0</v>
      </c>
      <c r="I45" s="106">
        <v>55.56</v>
      </c>
      <c r="J45" s="106">
        <v>100</v>
      </c>
      <c r="K45" s="106">
        <v>100</v>
      </c>
    </row>
    <row r="46" spans="1:11" x14ac:dyDescent="0.25">
      <c r="A46" s="94" t="s">
        <v>105</v>
      </c>
      <c r="B46" s="94"/>
      <c r="C46" s="94">
        <v>0</v>
      </c>
      <c r="D46" s="94">
        <v>9000</v>
      </c>
      <c r="E46" s="94">
        <v>5000</v>
      </c>
      <c r="F46" s="94">
        <v>5000</v>
      </c>
      <c r="G46" s="94">
        <v>5000</v>
      </c>
      <c r="H46" s="94">
        <v>0</v>
      </c>
      <c r="I46" s="94">
        <v>55.56</v>
      </c>
      <c r="J46" s="94">
        <v>100</v>
      </c>
      <c r="K46" s="94">
        <v>100</v>
      </c>
    </row>
    <row r="47" spans="1:11" x14ac:dyDescent="0.25">
      <c r="A47" s="94" t="s">
        <v>106</v>
      </c>
      <c r="B47" s="94"/>
      <c r="C47" s="94">
        <v>0</v>
      </c>
      <c r="D47" s="94">
        <v>9000</v>
      </c>
      <c r="E47" s="94">
        <v>5000</v>
      </c>
      <c r="F47" s="94">
        <v>5000</v>
      </c>
      <c r="G47" s="94">
        <v>5000</v>
      </c>
      <c r="H47" s="94">
        <v>0</v>
      </c>
      <c r="I47" s="94">
        <v>55.56</v>
      </c>
      <c r="J47" s="94">
        <v>100</v>
      </c>
      <c r="K47" s="94">
        <v>100</v>
      </c>
    </row>
    <row r="48" spans="1:11" x14ac:dyDescent="0.25">
      <c r="A48" s="105" t="s">
        <v>99</v>
      </c>
      <c r="B48" s="105"/>
      <c r="C48" s="106">
        <v>47</v>
      </c>
      <c r="D48" s="106">
        <v>0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</row>
    <row r="49" spans="1:11" x14ac:dyDescent="0.25">
      <c r="A49" s="94" t="s">
        <v>105</v>
      </c>
      <c r="B49" s="94"/>
      <c r="C49" s="94">
        <v>47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</row>
    <row r="50" spans="1:11" x14ac:dyDescent="0.25">
      <c r="A50" s="94" t="s">
        <v>106</v>
      </c>
      <c r="B50" s="94"/>
      <c r="C50" s="94">
        <v>47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</row>
    <row r="51" spans="1:11" x14ac:dyDescent="0.25">
      <c r="A51" s="105" t="s">
        <v>100</v>
      </c>
      <c r="B51" s="105"/>
      <c r="C51" s="106">
        <v>46739</v>
      </c>
      <c r="D51" s="106">
        <v>0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</row>
    <row r="52" spans="1:11" x14ac:dyDescent="0.25">
      <c r="A52" s="94" t="s">
        <v>105</v>
      </c>
      <c r="B52" s="94"/>
      <c r="C52" s="94">
        <v>46739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</row>
    <row r="53" spans="1:11" x14ac:dyDescent="0.25">
      <c r="A53" s="94" t="s">
        <v>106</v>
      </c>
      <c r="B53" s="94"/>
      <c r="C53" s="94">
        <v>46739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94">
        <v>0</v>
      </c>
      <c r="J53" s="94">
        <v>0</v>
      </c>
      <c r="K53" s="94">
        <v>0</v>
      </c>
    </row>
    <row r="54" spans="1:11" x14ac:dyDescent="0.25">
      <c r="A54" s="105" t="s">
        <v>101</v>
      </c>
      <c r="B54" s="105"/>
      <c r="C54" s="106">
        <v>190</v>
      </c>
      <c r="D54" s="106">
        <v>0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</row>
    <row r="55" spans="1:11" x14ac:dyDescent="0.25">
      <c r="A55" s="94" t="s">
        <v>105</v>
      </c>
      <c r="B55" s="94"/>
      <c r="C55" s="94">
        <v>190</v>
      </c>
      <c r="D55" s="94">
        <v>0</v>
      </c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</row>
    <row r="56" spans="1:11" x14ac:dyDescent="0.25">
      <c r="A56" s="94" t="s">
        <v>106</v>
      </c>
      <c r="B56" s="94"/>
      <c r="C56" s="94">
        <v>190</v>
      </c>
      <c r="D56" s="94">
        <v>0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</row>
    <row r="57" spans="1:11" x14ac:dyDescent="0.25">
      <c r="A57" s="103" t="s">
        <v>109</v>
      </c>
      <c r="B57" s="103"/>
      <c r="C57" s="104">
        <v>392496.42</v>
      </c>
      <c r="D57" s="104">
        <v>550000</v>
      </c>
      <c r="E57" s="104">
        <v>580000</v>
      </c>
      <c r="F57" s="104">
        <v>580000</v>
      </c>
      <c r="G57" s="104">
        <v>580000</v>
      </c>
      <c r="H57" s="104">
        <v>140.13</v>
      </c>
      <c r="I57" s="104">
        <v>105.45</v>
      </c>
      <c r="J57" s="104">
        <v>100</v>
      </c>
      <c r="K57" s="104">
        <v>100</v>
      </c>
    </row>
    <row r="58" spans="1:11" x14ac:dyDescent="0.25">
      <c r="A58" s="105" t="s">
        <v>86</v>
      </c>
      <c r="B58" s="105"/>
      <c r="C58" s="106">
        <v>311619.42</v>
      </c>
      <c r="D58" s="106">
        <v>420000</v>
      </c>
      <c r="E58" s="106">
        <v>470000</v>
      </c>
      <c r="F58" s="106">
        <v>470000</v>
      </c>
      <c r="G58" s="106">
        <v>470000</v>
      </c>
      <c r="H58" s="106">
        <v>134.78</v>
      </c>
      <c r="I58" s="106">
        <v>111.9</v>
      </c>
      <c r="J58" s="106">
        <v>100</v>
      </c>
      <c r="K58" s="106">
        <v>100</v>
      </c>
    </row>
    <row r="59" spans="1:11" x14ac:dyDescent="0.25">
      <c r="A59" s="94" t="s">
        <v>105</v>
      </c>
      <c r="B59" s="94"/>
      <c r="C59" s="94">
        <v>311619.42</v>
      </c>
      <c r="D59" s="94">
        <v>420000</v>
      </c>
      <c r="E59" s="94">
        <v>470000</v>
      </c>
      <c r="F59" s="94">
        <v>470000</v>
      </c>
      <c r="G59" s="94">
        <v>470000</v>
      </c>
      <c r="H59" s="94">
        <v>134.78</v>
      </c>
      <c r="I59" s="94">
        <v>111.9</v>
      </c>
      <c r="J59" s="94">
        <v>100</v>
      </c>
      <c r="K59" s="94">
        <v>100</v>
      </c>
    </row>
    <row r="60" spans="1:11" x14ac:dyDescent="0.25">
      <c r="A60" s="94" t="s">
        <v>110</v>
      </c>
      <c r="B60" s="94"/>
      <c r="C60" s="94">
        <v>303719.90000000002</v>
      </c>
      <c r="D60" s="94">
        <v>410000</v>
      </c>
      <c r="E60" s="94">
        <v>455000</v>
      </c>
      <c r="F60" s="94">
        <v>455000</v>
      </c>
      <c r="G60" s="94">
        <v>455000</v>
      </c>
      <c r="H60" s="94">
        <v>135</v>
      </c>
      <c r="I60" s="94">
        <v>110.98</v>
      </c>
      <c r="J60" s="94">
        <v>100</v>
      </c>
      <c r="K60" s="94">
        <v>100</v>
      </c>
    </row>
    <row r="61" spans="1:11" x14ac:dyDescent="0.25">
      <c r="A61" s="94" t="s">
        <v>106</v>
      </c>
      <c r="B61" s="94"/>
      <c r="C61" s="94">
        <v>7899.52</v>
      </c>
      <c r="D61" s="94">
        <v>10000</v>
      </c>
      <c r="E61" s="94">
        <v>15000</v>
      </c>
      <c r="F61" s="94">
        <v>15000</v>
      </c>
      <c r="G61" s="94">
        <v>15000</v>
      </c>
      <c r="H61" s="94">
        <v>126.59</v>
      </c>
      <c r="I61" s="94">
        <v>150</v>
      </c>
      <c r="J61" s="94">
        <v>100</v>
      </c>
      <c r="K61" s="94">
        <v>100</v>
      </c>
    </row>
    <row r="62" spans="1:11" x14ac:dyDescent="0.25">
      <c r="A62" s="105" t="s">
        <v>88</v>
      </c>
      <c r="B62" s="105"/>
      <c r="C62" s="106">
        <v>0</v>
      </c>
      <c r="D62" s="106">
        <v>25000</v>
      </c>
      <c r="E62" s="106">
        <v>0</v>
      </c>
      <c r="F62" s="106"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0</v>
      </c>
    </row>
    <row r="63" spans="1:11" x14ac:dyDescent="0.25">
      <c r="A63" s="94" t="s">
        <v>105</v>
      </c>
      <c r="B63" s="94"/>
      <c r="C63" s="94">
        <v>0</v>
      </c>
      <c r="D63" s="94">
        <v>25000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</row>
    <row r="64" spans="1:11" x14ac:dyDescent="0.25">
      <c r="A64" s="94" t="s">
        <v>110</v>
      </c>
      <c r="B64" s="94"/>
      <c r="C64" s="94">
        <v>0</v>
      </c>
      <c r="D64" s="94">
        <v>25000</v>
      </c>
      <c r="E64" s="94">
        <v>0</v>
      </c>
      <c r="F64" s="94">
        <v>0</v>
      </c>
      <c r="G64" s="94">
        <v>0</v>
      </c>
      <c r="H64" s="94">
        <v>0</v>
      </c>
      <c r="I64" s="94">
        <v>0</v>
      </c>
      <c r="J64" s="94">
        <v>0</v>
      </c>
      <c r="K64" s="94">
        <v>0</v>
      </c>
    </row>
    <row r="65" spans="1:11" x14ac:dyDescent="0.25">
      <c r="A65" s="105" t="s">
        <v>89</v>
      </c>
      <c r="B65" s="105"/>
      <c r="C65" s="106">
        <v>0</v>
      </c>
      <c r="D65" s="106">
        <v>80000</v>
      </c>
      <c r="E65" s="106">
        <v>110000</v>
      </c>
      <c r="F65" s="106">
        <v>110000</v>
      </c>
      <c r="G65" s="106">
        <v>110000</v>
      </c>
      <c r="H65" s="106">
        <v>0</v>
      </c>
      <c r="I65" s="106">
        <v>137.5</v>
      </c>
      <c r="J65" s="106">
        <v>100</v>
      </c>
      <c r="K65" s="106">
        <v>100</v>
      </c>
    </row>
    <row r="66" spans="1:11" x14ac:dyDescent="0.25">
      <c r="A66" s="94" t="s">
        <v>105</v>
      </c>
      <c r="B66" s="94"/>
      <c r="C66" s="94">
        <v>0</v>
      </c>
      <c r="D66" s="94">
        <v>80000</v>
      </c>
      <c r="E66" s="94">
        <v>110000</v>
      </c>
      <c r="F66" s="94">
        <v>110000</v>
      </c>
      <c r="G66" s="94">
        <v>110000</v>
      </c>
      <c r="H66" s="94">
        <v>0</v>
      </c>
      <c r="I66" s="94">
        <v>137.5</v>
      </c>
      <c r="J66" s="94">
        <v>100</v>
      </c>
      <c r="K66" s="94">
        <v>100</v>
      </c>
    </row>
    <row r="67" spans="1:11" x14ac:dyDescent="0.25">
      <c r="A67" s="94" t="s">
        <v>110</v>
      </c>
      <c r="B67" s="94"/>
      <c r="C67" s="94">
        <v>0</v>
      </c>
      <c r="D67" s="94">
        <v>80000</v>
      </c>
      <c r="E67" s="94">
        <v>110000</v>
      </c>
      <c r="F67" s="94">
        <v>110000</v>
      </c>
      <c r="G67" s="94">
        <v>110000</v>
      </c>
      <c r="H67" s="94">
        <v>0</v>
      </c>
      <c r="I67" s="94">
        <v>137.5</v>
      </c>
      <c r="J67" s="94">
        <v>100</v>
      </c>
      <c r="K67" s="94">
        <v>100</v>
      </c>
    </row>
    <row r="68" spans="1:11" x14ac:dyDescent="0.25">
      <c r="A68" s="105" t="s">
        <v>90</v>
      </c>
      <c r="B68" s="105"/>
      <c r="C68" s="106">
        <v>0</v>
      </c>
      <c r="D68" s="106">
        <v>25000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</row>
    <row r="69" spans="1:11" x14ac:dyDescent="0.25">
      <c r="A69" s="94" t="s">
        <v>105</v>
      </c>
      <c r="B69" s="94"/>
      <c r="C69" s="94">
        <v>0</v>
      </c>
      <c r="D69" s="94">
        <v>25000</v>
      </c>
      <c r="E69" s="94">
        <v>0</v>
      </c>
      <c r="F69" s="94">
        <v>0</v>
      </c>
      <c r="G69" s="94">
        <v>0</v>
      </c>
      <c r="H69" s="94">
        <v>0</v>
      </c>
      <c r="I69" s="94">
        <v>0</v>
      </c>
      <c r="J69" s="94">
        <v>0</v>
      </c>
      <c r="K69" s="94">
        <v>0</v>
      </c>
    </row>
    <row r="70" spans="1:11" x14ac:dyDescent="0.25">
      <c r="A70" s="94" t="s">
        <v>110</v>
      </c>
      <c r="B70" s="94"/>
      <c r="C70" s="94">
        <v>0</v>
      </c>
      <c r="D70" s="94">
        <v>25000</v>
      </c>
      <c r="E70" s="94">
        <v>0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</row>
    <row r="71" spans="1:11" x14ac:dyDescent="0.25">
      <c r="A71" s="105" t="s">
        <v>99</v>
      </c>
      <c r="B71" s="105"/>
      <c r="C71" s="106">
        <v>63917</v>
      </c>
      <c r="D71" s="106">
        <v>0</v>
      </c>
      <c r="E71" s="106">
        <v>0</v>
      </c>
      <c r="F71" s="106">
        <v>0</v>
      </c>
      <c r="G71" s="106">
        <v>0</v>
      </c>
      <c r="H71" s="106">
        <v>0</v>
      </c>
      <c r="I71" s="106">
        <v>0</v>
      </c>
      <c r="J71" s="106">
        <v>0</v>
      </c>
      <c r="K71" s="106">
        <v>0</v>
      </c>
    </row>
    <row r="72" spans="1:11" x14ac:dyDescent="0.25">
      <c r="A72" s="94" t="s">
        <v>105</v>
      </c>
      <c r="B72" s="94"/>
      <c r="C72" s="94">
        <v>63917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</row>
    <row r="73" spans="1:11" x14ac:dyDescent="0.25">
      <c r="A73" s="94" t="s">
        <v>110</v>
      </c>
      <c r="B73" s="94"/>
      <c r="C73" s="94">
        <v>61917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</row>
    <row r="74" spans="1:11" x14ac:dyDescent="0.25">
      <c r="A74" s="94" t="s">
        <v>106</v>
      </c>
      <c r="B74" s="94"/>
      <c r="C74" s="94">
        <v>2000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94">
        <v>0</v>
      </c>
      <c r="J74" s="94">
        <v>0</v>
      </c>
      <c r="K74" s="94">
        <v>0</v>
      </c>
    </row>
    <row r="75" spans="1:11" x14ac:dyDescent="0.25">
      <c r="A75" s="105" t="s">
        <v>100</v>
      </c>
      <c r="B75" s="105"/>
      <c r="C75" s="106">
        <v>10000</v>
      </c>
      <c r="D75" s="106">
        <v>0</v>
      </c>
      <c r="E75" s="106">
        <v>0</v>
      </c>
      <c r="F75" s="106">
        <v>0</v>
      </c>
      <c r="G75" s="106">
        <v>0</v>
      </c>
      <c r="H75" s="106">
        <v>0</v>
      </c>
      <c r="I75" s="106">
        <v>0</v>
      </c>
      <c r="J75" s="106">
        <v>0</v>
      </c>
      <c r="K75" s="106">
        <v>0</v>
      </c>
    </row>
    <row r="76" spans="1:11" x14ac:dyDescent="0.25">
      <c r="A76" s="94" t="s">
        <v>105</v>
      </c>
      <c r="B76" s="94"/>
      <c r="C76" s="94">
        <v>10000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</row>
    <row r="77" spans="1:11" x14ac:dyDescent="0.25">
      <c r="A77" s="94" t="s">
        <v>110</v>
      </c>
      <c r="B77" s="94"/>
      <c r="C77" s="94">
        <v>10000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</row>
    <row r="78" spans="1:11" x14ac:dyDescent="0.25">
      <c r="A78" s="105" t="s">
        <v>101</v>
      </c>
      <c r="B78" s="105"/>
      <c r="C78" s="106">
        <v>6960</v>
      </c>
      <c r="D78" s="106">
        <v>0</v>
      </c>
      <c r="E78" s="106">
        <v>0</v>
      </c>
      <c r="F78" s="106">
        <v>0</v>
      </c>
      <c r="G78" s="106">
        <v>0</v>
      </c>
      <c r="H78" s="106">
        <v>0</v>
      </c>
      <c r="I78" s="106">
        <v>0</v>
      </c>
      <c r="J78" s="106">
        <v>0</v>
      </c>
      <c r="K78" s="106">
        <v>0</v>
      </c>
    </row>
    <row r="79" spans="1:11" x14ac:dyDescent="0.25">
      <c r="A79" s="94" t="s">
        <v>105</v>
      </c>
      <c r="B79" s="94"/>
      <c r="C79" s="94">
        <v>6960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4">
        <v>0</v>
      </c>
      <c r="J79" s="94">
        <v>0</v>
      </c>
      <c r="K79" s="94">
        <v>0</v>
      </c>
    </row>
    <row r="80" spans="1:11" x14ac:dyDescent="0.25">
      <c r="A80" s="94" t="s">
        <v>110</v>
      </c>
      <c r="B80" s="94"/>
      <c r="C80" s="94">
        <v>6960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</row>
    <row r="81" spans="1:11" x14ac:dyDescent="0.25">
      <c r="A81" s="103" t="s">
        <v>111</v>
      </c>
      <c r="B81" s="103"/>
      <c r="C81" s="104">
        <v>1000</v>
      </c>
      <c r="D81" s="104">
        <v>1000</v>
      </c>
      <c r="E81" s="104">
        <v>1000</v>
      </c>
      <c r="F81" s="104">
        <v>1000</v>
      </c>
      <c r="G81" s="104">
        <v>1000</v>
      </c>
      <c r="H81" s="104">
        <v>100</v>
      </c>
      <c r="I81" s="104">
        <v>100</v>
      </c>
      <c r="J81" s="104">
        <v>100</v>
      </c>
      <c r="K81" s="104">
        <v>100</v>
      </c>
    </row>
    <row r="82" spans="1:11" x14ac:dyDescent="0.25">
      <c r="A82" s="105" t="s">
        <v>89</v>
      </c>
      <c r="B82" s="105"/>
      <c r="C82" s="106">
        <v>1000</v>
      </c>
      <c r="D82" s="106">
        <v>1000</v>
      </c>
      <c r="E82" s="106">
        <v>1000</v>
      </c>
      <c r="F82" s="106">
        <v>1000</v>
      </c>
      <c r="G82" s="106">
        <v>1000</v>
      </c>
      <c r="H82" s="106">
        <v>100</v>
      </c>
      <c r="I82" s="106">
        <v>100</v>
      </c>
      <c r="J82" s="106">
        <v>100</v>
      </c>
      <c r="K82" s="106">
        <v>100</v>
      </c>
    </row>
    <row r="83" spans="1:11" x14ac:dyDescent="0.25">
      <c r="A83" s="94" t="s">
        <v>105</v>
      </c>
      <c r="B83" s="94"/>
      <c r="C83" s="94">
        <v>1000</v>
      </c>
      <c r="D83" s="94">
        <v>1000</v>
      </c>
      <c r="E83" s="94">
        <v>1000</v>
      </c>
      <c r="F83" s="94">
        <v>1000</v>
      </c>
      <c r="G83" s="94">
        <v>1000</v>
      </c>
      <c r="H83" s="94">
        <v>100</v>
      </c>
      <c r="I83" s="94">
        <v>100</v>
      </c>
      <c r="J83" s="94">
        <v>100</v>
      </c>
      <c r="K83" s="94">
        <v>100</v>
      </c>
    </row>
    <row r="84" spans="1:11" x14ac:dyDescent="0.25">
      <c r="A84" s="94" t="s">
        <v>106</v>
      </c>
      <c r="B84" s="94"/>
      <c r="C84" s="94">
        <v>1000</v>
      </c>
      <c r="D84" s="94">
        <v>1000</v>
      </c>
      <c r="E84" s="94">
        <v>1000</v>
      </c>
      <c r="F84" s="94">
        <v>1000</v>
      </c>
      <c r="G84" s="94">
        <v>1000</v>
      </c>
      <c r="H84" s="94">
        <v>100</v>
      </c>
      <c r="I84" s="94">
        <v>100</v>
      </c>
      <c r="J84" s="94">
        <v>100</v>
      </c>
      <c r="K84" s="94">
        <v>100</v>
      </c>
    </row>
    <row r="85" spans="1:11" x14ac:dyDescent="0.25">
      <c r="A85" s="103" t="s">
        <v>112</v>
      </c>
      <c r="B85" s="103"/>
      <c r="C85" s="104">
        <v>16631.14</v>
      </c>
      <c r="D85" s="104">
        <v>27402</v>
      </c>
      <c r="E85" s="104">
        <v>32000</v>
      </c>
      <c r="F85" s="104">
        <v>32000</v>
      </c>
      <c r="G85" s="104">
        <v>32000</v>
      </c>
      <c r="H85" s="104">
        <v>164.76</v>
      </c>
      <c r="I85" s="104">
        <v>116.78</v>
      </c>
      <c r="J85" s="104">
        <v>100</v>
      </c>
      <c r="K85" s="104">
        <v>100</v>
      </c>
    </row>
    <row r="86" spans="1:11" x14ac:dyDescent="0.25">
      <c r="A86" s="105" t="s">
        <v>87</v>
      </c>
      <c r="B86" s="105"/>
      <c r="C86" s="106">
        <v>5288.33</v>
      </c>
      <c r="D86" s="106">
        <v>10000</v>
      </c>
      <c r="E86" s="106">
        <v>10000</v>
      </c>
      <c r="F86" s="106">
        <v>10000</v>
      </c>
      <c r="G86" s="106">
        <v>10000</v>
      </c>
      <c r="H86" s="106">
        <v>189.1</v>
      </c>
      <c r="I86" s="106">
        <v>100</v>
      </c>
      <c r="J86" s="106">
        <v>100</v>
      </c>
      <c r="K86" s="106">
        <v>100</v>
      </c>
    </row>
    <row r="87" spans="1:11" x14ac:dyDescent="0.25">
      <c r="A87" s="94" t="s">
        <v>113</v>
      </c>
      <c r="B87" s="94"/>
      <c r="C87" s="94">
        <v>5288.33</v>
      </c>
      <c r="D87" s="94">
        <v>10000</v>
      </c>
      <c r="E87" s="94">
        <v>10000</v>
      </c>
      <c r="F87" s="94">
        <v>10000</v>
      </c>
      <c r="G87" s="94">
        <v>10000</v>
      </c>
      <c r="H87" s="94">
        <v>189.1</v>
      </c>
      <c r="I87" s="94">
        <v>100</v>
      </c>
      <c r="J87" s="94">
        <v>100</v>
      </c>
      <c r="K87" s="94">
        <v>100</v>
      </c>
    </row>
    <row r="88" spans="1:11" x14ac:dyDescent="0.25">
      <c r="A88" s="94" t="s">
        <v>114</v>
      </c>
      <c r="B88" s="94"/>
      <c r="C88" s="94">
        <v>5288.33</v>
      </c>
      <c r="D88" s="94">
        <v>10000</v>
      </c>
      <c r="E88" s="94">
        <v>10000</v>
      </c>
      <c r="F88" s="94">
        <v>10000</v>
      </c>
      <c r="G88" s="94">
        <v>10000</v>
      </c>
      <c r="H88" s="94">
        <v>189.1</v>
      </c>
      <c r="I88" s="94">
        <v>100</v>
      </c>
      <c r="J88" s="94">
        <v>100</v>
      </c>
      <c r="K88" s="94">
        <v>100</v>
      </c>
    </row>
    <row r="89" spans="1:11" x14ac:dyDescent="0.25">
      <c r="A89" s="105" t="s">
        <v>89</v>
      </c>
      <c r="B89" s="105"/>
      <c r="C89" s="106">
        <v>11342.81</v>
      </c>
      <c r="D89" s="106">
        <v>13000</v>
      </c>
      <c r="E89" s="106">
        <v>20000</v>
      </c>
      <c r="F89" s="106">
        <v>20000</v>
      </c>
      <c r="G89" s="106">
        <v>20000</v>
      </c>
      <c r="H89" s="106">
        <v>114.61</v>
      </c>
      <c r="I89" s="106">
        <v>153.85</v>
      </c>
      <c r="J89" s="106">
        <v>100</v>
      </c>
      <c r="K89" s="106">
        <v>100</v>
      </c>
    </row>
    <row r="90" spans="1:11" x14ac:dyDescent="0.25">
      <c r="A90" s="94" t="s">
        <v>113</v>
      </c>
      <c r="B90" s="94"/>
      <c r="C90" s="94">
        <v>11342.81</v>
      </c>
      <c r="D90" s="94">
        <v>13000</v>
      </c>
      <c r="E90" s="94">
        <v>20000</v>
      </c>
      <c r="F90" s="94">
        <v>20000</v>
      </c>
      <c r="G90" s="94">
        <v>20000</v>
      </c>
      <c r="H90" s="94">
        <v>114.61</v>
      </c>
      <c r="I90" s="94">
        <v>153.85</v>
      </c>
      <c r="J90" s="94">
        <v>100</v>
      </c>
      <c r="K90" s="94">
        <v>100</v>
      </c>
    </row>
    <row r="91" spans="1:11" x14ac:dyDescent="0.25">
      <c r="A91" s="94" t="s">
        <v>114</v>
      </c>
      <c r="B91" s="94"/>
      <c r="C91" s="94">
        <v>10262.81</v>
      </c>
      <c r="D91" s="94">
        <v>10000</v>
      </c>
      <c r="E91" s="94">
        <v>17000</v>
      </c>
      <c r="F91" s="94">
        <v>17000</v>
      </c>
      <c r="G91" s="94">
        <v>17000</v>
      </c>
      <c r="H91" s="94">
        <v>97.44</v>
      </c>
      <c r="I91" s="94">
        <v>170</v>
      </c>
      <c r="J91" s="94">
        <v>100</v>
      </c>
      <c r="K91" s="94">
        <v>100</v>
      </c>
    </row>
    <row r="92" spans="1:11" x14ac:dyDescent="0.25">
      <c r="A92" s="94" t="s">
        <v>115</v>
      </c>
      <c r="B92" s="94"/>
      <c r="C92" s="94">
        <v>1080</v>
      </c>
      <c r="D92" s="94">
        <v>3000</v>
      </c>
      <c r="E92" s="94">
        <v>3000</v>
      </c>
      <c r="F92" s="94">
        <v>3000</v>
      </c>
      <c r="G92" s="94">
        <v>3000</v>
      </c>
      <c r="H92" s="94">
        <v>277.77999999999997</v>
      </c>
      <c r="I92" s="94">
        <v>100</v>
      </c>
      <c r="J92" s="94">
        <v>100</v>
      </c>
      <c r="K92" s="94">
        <v>100</v>
      </c>
    </row>
    <row r="93" spans="1:11" x14ac:dyDescent="0.25">
      <c r="A93" s="105" t="s">
        <v>97</v>
      </c>
      <c r="B93" s="105"/>
      <c r="C93" s="106">
        <v>0</v>
      </c>
      <c r="D93" s="106">
        <v>2000</v>
      </c>
      <c r="E93" s="106">
        <v>2000</v>
      </c>
      <c r="F93" s="106">
        <v>2000</v>
      </c>
      <c r="G93" s="106">
        <v>2000</v>
      </c>
      <c r="H93" s="106">
        <v>0</v>
      </c>
      <c r="I93" s="106">
        <v>100</v>
      </c>
      <c r="J93" s="106">
        <v>100</v>
      </c>
      <c r="K93" s="106">
        <v>100</v>
      </c>
    </row>
    <row r="94" spans="1:11" x14ac:dyDescent="0.25">
      <c r="A94" s="94" t="s">
        <v>113</v>
      </c>
      <c r="B94" s="94"/>
      <c r="C94" s="94">
        <v>0</v>
      </c>
      <c r="D94" s="94">
        <v>2000</v>
      </c>
      <c r="E94" s="94">
        <v>2000</v>
      </c>
      <c r="F94" s="94">
        <v>2000</v>
      </c>
      <c r="G94" s="94">
        <v>2000</v>
      </c>
      <c r="H94" s="94">
        <v>0</v>
      </c>
      <c r="I94" s="94">
        <v>100</v>
      </c>
      <c r="J94" s="94">
        <v>100</v>
      </c>
      <c r="K94" s="94">
        <v>100</v>
      </c>
    </row>
    <row r="95" spans="1:11" x14ac:dyDescent="0.25">
      <c r="A95" s="94" t="s">
        <v>114</v>
      </c>
      <c r="B95" s="94"/>
      <c r="C95" s="94">
        <v>0</v>
      </c>
      <c r="D95" s="94">
        <v>2000</v>
      </c>
      <c r="E95" s="94">
        <v>2000</v>
      </c>
      <c r="F95" s="94">
        <v>2000</v>
      </c>
      <c r="G95" s="94">
        <v>2000</v>
      </c>
      <c r="H95" s="94">
        <v>0</v>
      </c>
      <c r="I95" s="94">
        <v>100</v>
      </c>
      <c r="J95" s="94">
        <v>100</v>
      </c>
      <c r="K95" s="94">
        <v>100</v>
      </c>
    </row>
    <row r="96" spans="1:11" x14ac:dyDescent="0.25">
      <c r="A96" s="105" t="s">
        <v>98</v>
      </c>
      <c r="B96" s="105"/>
      <c r="C96" s="106">
        <v>0</v>
      </c>
      <c r="D96" s="106">
        <v>2402</v>
      </c>
      <c r="E96" s="106">
        <v>0</v>
      </c>
      <c r="F96" s="106">
        <v>0</v>
      </c>
      <c r="G96" s="106">
        <v>0</v>
      </c>
      <c r="H96" s="106">
        <v>0</v>
      </c>
      <c r="I96" s="106">
        <v>0</v>
      </c>
      <c r="J96" s="106">
        <v>0</v>
      </c>
      <c r="K96" s="106">
        <v>0</v>
      </c>
    </row>
    <row r="97" spans="1:11" x14ac:dyDescent="0.25">
      <c r="A97" s="94" t="s">
        <v>113</v>
      </c>
      <c r="B97" s="94"/>
      <c r="C97" s="94">
        <v>0</v>
      </c>
      <c r="D97" s="94">
        <v>2402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</row>
    <row r="98" spans="1:11" x14ac:dyDescent="0.25">
      <c r="A98" s="94" t="s">
        <v>114</v>
      </c>
      <c r="B98" s="94"/>
      <c r="C98" s="94">
        <v>0</v>
      </c>
      <c r="D98" s="94">
        <v>2402</v>
      </c>
      <c r="E98" s="94">
        <v>0</v>
      </c>
      <c r="F98" s="94">
        <v>0</v>
      </c>
      <c r="G98" s="94">
        <v>0</v>
      </c>
      <c r="H98" s="94">
        <v>0</v>
      </c>
      <c r="I98" s="94">
        <v>0</v>
      </c>
      <c r="J98" s="94">
        <v>0</v>
      </c>
      <c r="K98" s="94">
        <v>0</v>
      </c>
    </row>
    <row r="99" spans="1:11" x14ac:dyDescent="0.25">
      <c r="A99" s="103" t="s">
        <v>116</v>
      </c>
      <c r="B99" s="103"/>
      <c r="C99" s="104">
        <v>12275</v>
      </c>
      <c r="D99" s="104">
        <v>2177</v>
      </c>
      <c r="E99" s="104">
        <v>0</v>
      </c>
      <c r="F99" s="104">
        <v>0</v>
      </c>
      <c r="G99" s="104">
        <v>0</v>
      </c>
      <c r="H99" s="104">
        <v>17.739999999999998</v>
      </c>
      <c r="I99" s="104">
        <v>0</v>
      </c>
      <c r="J99" s="104">
        <v>0</v>
      </c>
      <c r="K99" s="104">
        <v>0</v>
      </c>
    </row>
    <row r="100" spans="1:11" x14ac:dyDescent="0.25">
      <c r="A100" s="105" t="s">
        <v>87</v>
      </c>
      <c r="B100" s="105"/>
      <c r="C100" s="106">
        <v>2455</v>
      </c>
      <c r="D100" s="106">
        <v>435</v>
      </c>
      <c r="E100" s="106">
        <v>0</v>
      </c>
      <c r="F100" s="106">
        <v>0</v>
      </c>
      <c r="G100" s="106">
        <v>0</v>
      </c>
      <c r="H100" s="106">
        <v>17.72</v>
      </c>
      <c r="I100" s="106">
        <v>0</v>
      </c>
      <c r="J100" s="106">
        <v>0</v>
      </c>
      <c r="K100" s="106">
        <v>0</v>
      </c>
    </row>
    <row r="101" spans="1:11" x14ac:dyDescent="0.25">
      <c r="A101" s="94" t="s">
        <v>105</v>
      </c>
      <c r="B101" s="94"/>
      <c r="C101" s="94">
        <v>2455</v>
      </c>
      <c r="D101" s="94">
        <v>435</v>
      </c>
      <c r="E101" s="94">
        <v>0</v>
      </c>
      <c r="F101" s="94">
        <v>0</v>
      </c>
      <c r="G101" s="94">
        <v>0</v>
      </c>
      <c r="H101" s="94">
        <v>17.72</v>
      </c>
      <c r="I101" s="94">
        <v>0</v>
      </c>
      <c r="J101" s="94">
        <v>0</v>
      </c>
      <c r="K101" s="94">
        <v>0</v>
      </c>
    </row>
    <row r="102" spans="1:11" x14ac:dyDescent="0.25">
      <c r="A102" s="94" t="s">
        <v>110</v>
      </c>
      <c r="B102" s="94"/>
      <c r="C102" s="94">
        <v>1800</v>
      </c>
      <c r="D102" s="94">
        <v>300</v>
      </c>
      <c r="E102" s="94">
        <v>0</v>
      </c>
      <c r="F102" s="94">
        <v>0</v>
      </c>
      <c r="G102" s="94">
        <v>0</v>
      </c>
      <c r="H102" s="94">
        <v>16.670000000000002</v>
      </c>
      <c r="I102" s="94">
        <v>0</v>
      </c>
      <c r="J102" s="94">
        <v>0</v>
      </c>
      <c r="K102" s="94">
        <v>0</v>
      </c>
    </row>
    <row r="103" spans="1:11" x14ac:dyDescent="0.25">
      <c r="A103" s="94" t="s">
        <v>106</v>
      </c>
      <c r="B103" s="94"/>
      <c r="C103" s="94">
        <v>655</v>
      </c>
      <c r="D103" s="94">
        <v>135</v>
      </c>
      <c r="E103" s="94">
        <v>0</v>
      </c>
      <c r="F103" s="94">
        <v>0</v>
      </c>
      <c r="G103" s="94">
        <v>0</v>
      </c>
      <c r="H103" s="94">
        <v>20.61</v>
      </c>
      <c r="I103" s="94">
        <v>0</v>
      </c>
      <c r="J103" s="94">
        <v>0</v>
      </c>
      <c r="K103" s="94">
        <v>0</v>
      </c>
    </row>
    <row r="104" spans="1:11" x14ac:dyDescent="0.25">
      <c r="A104" s="105" t="s">
        <v>94</v>
      </c>
      <c r="B104" s="105"/>
      <c r="C104" s="106">
        <v>9820</v>
      </c>
      <c r="D104" s="106">
        <v>1742</v>
      </c>
      <c r="E104" s="106">
        <v>0</v>
      </c>
      <c r="F104" s="106">
        <v>0</v>
      </c>
      <c r="G104" s="106">
        <v>0</v>
      </c>
      <c r="H104" s="106">
        <v>17.739999999999998</v>
      </c>
      <c r="I104" s="106">
        <v>0</v>
      </c>
      <c r="J104" s="106">
        <v>0</v>
      </c>
      <c r="K104" s="106">
        <v>0</v>
      </c>
    </row>
    <row r="105" spans="1:11" x14ac:dyDescent="0.25">
      <c r="A105" s="105" t="s">
        <v>95</v>
      </c>
      <c r="B105" s="105"/>
      <c r="C105" s="106">
        <v>0</v>
      </c>
      <c r="D105" s="106">
        <v>0</v>
      </c>
      <c r="E105" s="106">
        <v>0</v>
      </c>
      <c r="F105" s="106">
        <v>0</v>
      </c>
      <c r="G105" s="106">
        <v>0</v>
      </c>
      <c r="H105" s="106">
        <v>0</v>
      </c>
      <c r="I105" s="106">
        <v>0</v>
      </c>
      <c r="J105" s="106">
        <v>0</v>
      </c>
      <c r="K105" s="106">
        <v>0</v>
      </c>
    </row>
    <row r="106" spans="1:11" x14ac:dyDescent="0.25">
      <c r="A106" s="94" t="s">
        <v>105</v>
      </c>
      <c r="B106" s="94"/>
      <c r="C106" s="94">
        <v>9820</v>
      </c>
      <c r="D106" s="94">
        <v>1742</v>
      </c>
      <c r="E106" s="94">
        <v>0</v>
      </c>
      <c r="F106" s="94">
        <v>0</v>
      </c>
      <c r="G106" s="94">
        <v>0</v>
      </c>
      <c r="H106" s="94">
        <v>17.739999999999998</v>
      </c>
      <c r="I106" s="94">
        <v>0</v>
      </c>
      <c r="J106" s="94">
        <v>0</v>
      </c>
      <c r="K106" s="94">
        <v>0</v>
      </c>
    </row>
    <row r="107" spans="1:11" x14ac:dyDescent="0.25">
      <c r="A107" s="94" t="s">
        <v>110</v>
      </c>
      <c r="B107" s="94"/>
      <c r="C107" s="94">
        <v>7200</v>
      </c>
      <c r="D107" s="94">
        <v>1200</v>
      </c>
      <c r="E107" s="94">
        <v>0</v>
      </c>
      <c r="F107" s="94">
        <v>0</v>
      </c>
      <c r="G107" s="94">
        <v>0</v>
      </c>
      <c r="H107" s="94">
        <v>16.670000000000002</v>
      </c>
      <c r="I107" s="94">
        <v>0</v>
      </c>
      <c r="J107" s="94">
        <v>0</v>
      </c>
      <c r="K107" s="94">
        <v>0</v>
      </c>
    </row>
    <row r="108" spans="1:11" x14ac:dyDescent="0.25">
      <c r="A108" s="94" t="s">
        <v>106</v>
      </c>
      <c r="B108" s="94"/>
      <c r="C108" s="94">
        <v>2620</v>
      </c>
      <c r="D108" s="94">
        <v>542</v>
      </c>
      <c r="E108" s="94">
        <v>0</v>
      </c>
      <c r="F108" s="94">
        <v>0</v>
      </c>
      <c r="G108" s="94">
        <v>0</v>
      </c>
      <c r="H108" s="94">
        <v>20.69</v>
      </c>
      <c r="I108" s="94">
        <v>0</v>
      </c>
      <c r="J108" s="94">
        <v>0</v>
      </c>
      <c r="K108" s="94">
        <v>0</v>
      </c>
    </row>
    <row r="109" spans="1:11" x14ac:dyDescent="0.25">
      <c r="A109" s="103" t="s">
        <v>117</v>
      </c>
      <c r="B109" s="103"/>
      <c r="C109" s="104">
        <v>0</v>
      </c>
      <c r="D109" s="104">
        <v>0</v>
      </c>
      <c r="E109" s="104">
        <v>12000</v>
      </c>
      <c r="F109" s="104">
        <v>0</v>
      </c>
      <c r="G109" s="104">
        <v>0</v>
      </c>
      <c r="H109" s="104">
        <v>0</v>
      </c>
      <c r="I109" s="104">
        <v>0</v>
      </c>
      <c r="J109" s="104">
        <v>0</v>
      </c>
      <c r="K109" s="104">
        <v>0</v>
      </c>
    </row>
    <row r="110" spans="1:11" x14ac:dyDescent="0.25">
      <c r="A110" s="105" t="s">
        <v>91</v>
      </c>
      <c r="B110" s="105"/>
      <c r="C110" s="106">
        <v>0</v>
      </c>
      <c r="D110" s="106">
        <v>0</v>
      </c>
      <c r="E110" s="106">
        <v>0</v>
      </c>
      <c r="F110" s="106">
        <v>0</v>
      </c>
      <c r="G110" s="106">
        <v>0</v>
      </c>
      <c r="H110" s="106">
        <v>0</v>
      </c>
      <c r="I110" s="106">
        <v>0</v>
      </c>
      <c r="J110" s="106">
        <v>0</v>
      </c>
      <c r="K110" s="106">
        <v>0</v>
      </c>
    </row>
    <row r="111" spans="1:11" x14ac:dyDescent="0.25">
      <c r="A111" s="105" t="s">
        <v>92</v>
      </c>
      <c r="B111" s="105"/>
      <c r="C111" s="106">
        <v>0</v>
      </c>
      <c r="D111" s="106">
        <v>0</v>
      </c>
      <c r="E111" s="106">
        <v>12000</v>
      </c>
      <c r="F111" s="106">
        <v>0</v>
      </c>
      <c r="G111" s="106">
        <v>0</v>
      </c>
      <c r="H111" s="106">
        <v>0</v>
      </c>
      <c r="I111" s="106">
        <v>0</v>
      </c>
      <c r="J111" s="106">
        <v>0</v>
      </c>
      <c r="K111" s="106">
        <v>0</v>
      </c>
    </row>
    <row r="112" spans="1:11" x14ac:dyDescent="0.25">
      <c r="A112" s="107" t="s">
        <v>93</v>
      </c>
      <c r="B112" s="107"/>
      <c r="C112" s="108">
        <v>0</v>
      </c>
      <c r="D112" s="108">
        <v>0</v>
      </c>
      <c r="E112" s="108">
        <v>12000</v>
      </c>
      <c r="F112" s="108">
        <v>0</v>
      </c>
      <c r="G112" s="108">
        <v>0</v>
      </c>
      <c r="H112" s="108">
        <v>0</v>
      </c>
      <c r="I112" s="108">
        <v>0</v>
      </c>
      <c r="J112" s="108">
        <v>0</v>
      </c>
      <c r="K112" s="108">
        <v>0</v>
      </c>
    </row>
    <row r="113" spans="1:11" x14ac:dyDescent="0.25">
      <c r="A113" s="94" t="s">
        <v>105</v>
      </c>
      <c r="B113" s="94"/>
      <c r="C113" s="94">
        <v>0</v>
      </c>
      <c r="D113" s="94">
        <v>0</v>
      </c>
      <c r="E113" s="94">
        <v>12000</v>
      </c>
      <c r="F113" s="94">
        <v>0</v>
      </c>
      <c r="G113" s="94">
        <v>0</v>
      </c>
      <c r="H113" s="94">
        <v>0</v>
      </c>
      <c r="I113" s="94">
        <v>0</v>
      </c>
      <c r="J113" s="94">
        <v>0</v>
      </c>
      <c r="K113" s="94">
        <v>0</v>
      </c>
    </row>
    <row r="114" spans="1:11" x14ac:dyDescent="0.25">
      <c r="A114" s="94" t="s">
        <v>106</v>
      </c>
      <c r="B114" s="94"/>
      <c r="C114" s="94">
        <v>0</v>
      </c>
      <c r="D114" s="94">
        <v>0</v>
      </c>
      <c r="E114" s="94">
        <v>12000</v>
      </c>
      <c r="F114" s="94">
        <v>0</v>
      </c>
      <c r="G114" s="94">
        <v>0</v>
      </c>
      <c r="H114" s="94">
        <v>0</v>
      </c>
      <c r="I114" s="94">
        <v>0</v>
      </c>
      <c r="J114" s="94">
        <v>0</v>
      </c>
      <c r="K114" s="94">
        <v>0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2025-12-22T11:15:32Z</dcterms:modified>
</cp:coreProperties>
</file>