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ariumkarlovaccom-my.sharepoint.com/personal/margarita_aquariumkarlovac_com/Documents/AQUATIKA dokumenti MMK/NABAVA/procesi nabave/2023/caffe bar/"/>
    </mc:Choice>
  </mc:AlternateContent>
  <xr:revisionPtr revIDLastSave="10" documentId="8_{43457B47-64ED-4699-8183-56CF95B8AFEB}" xr6:coauthVersionLast="47" xr6:coauthVersionMax="47" xr10:uidLastSave="{3EB278CB-06F3-44FD-8BEF-8AC0BDC6A4D4}"/>
  <bookViews>
    <workbookView minimized="1" xWindow="1740" yWindow="1740" windowWidth="21600" windowHeight="11205" xr2:uid="{96172447-B922-4B67-AD2B-79D9501DB6A0}"/>
  </bookViews>
  <sheets>
    <sheet name="List1" sheetId="1" r:id="rId1"/>
    <sheet name="Lis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43" i="2"/>
  <c r="D45" i="2"/>
  <c r="D46" i="2"/>
  <c r="D48" i="2"/>
  <c r="D49" i="2"/>
  <c r="D50" i="2"/>
  <c r="D52" i="2"/>
  <c r="D55" i="2"/>
  <c r="D57" i="2"/>
  <c r="D58" i="2"/>
  <c r="D62" i="2"/>
  <c r="D63" i="2"/>
  <c r="D64" i="2"/>
  <c r="D65" i="2"/>
  <c r="D66" i="2"/>
  <c r="D67" i="2"/>
  <c r="D68" i="2"/>
  <c r="D76" i="2"/>
  <c r="D77" i="2"/>
  <c r="D78" i="2"/>
  <c r="D79" i="2"/>
  <c r="D80" i="2"/>
  <c r="D89" i="2"/>
  <c r="D90" i="2"/>
  <c r="D91" i="2"/>
  <c r="D94" i="2"/>
  <c r="D96" i="2"/>
  <c r="D98" i="2"/>
  <c r="D100" i="2"/>
  <c r="D101" i="2"/>
  <c r="D113" i="2"/>
  <c r="D114" i="2"/>
  <c r="D115" i="2"/>
  <c r="D119" i="2"/>
  <c r="D120" i="2"/>
  <c r="D121" i="2"/>
  <c r="D123" i="2"/>
  <c r="D125" i="2"/>
  <c r="D126" i="2"/>
  <c r="D127" i="2"/>
  <c r="D131" i="2"/>
  <c r="D133" i="2"/>
  <c r="D5" i="2"/>
  <c r="D10" i="2"/>
  <c r="D11" i="2"/>
  <c r="D13" i="2"/>
  <c r="D14" i="2"/>
  <c r="D15" i="2"/>
  <c r="D16" i="2"/>
  <c r="D17" i="2"/>
  <c r="D19" i="2"/>
  <c r="D20" i="2"/>
  <c r="D23" i="2"/>
  <c r="D24" i="2"/>
  <c r="D25" i="2"/>
  <c r="D26" i="2"/>
  <c r="D28" i="2"/>
  <c r="D2" i="2"/>
  <c r="D4" i="2"/>
  <c r="D6" i="2"/>
  <c r="D7" i="2"/>
  <c r="D8" i="2"/>
  <c r="D9" i="2"/>
  <c r="D12" i="2"/>
  <c r="D18" i="2"/>
  <c r="D21" i="2"/>
  <c r="D22" i="2"/>
  <c r="D27" i="2"/>
  <c r="D29" i="2"/>
  <c r="D30" i="2"/>
  <c r="D31" i="2"/>
  <c r="D32" i="2"/>
  <c r="D34" i="2"/>
  <c r="D35" i="2"/>
  <c r="D36" i="2"/>
  <c r="D38" i="2"/>
  <c r="D39" i="2"/>
  <c r="D40" i="2"/>
  <c r="D41" i="2"/>
  <c r="D44" i="2"/>
  <c r="D47" i="2"/>
  <c r="D53" i="2"/>
  <c r="D54" i="2"/>
  <c r="D56" i="2"/>
  <c r="D59" i="2"/>
  <c r="D60" i="2"/>
  <c r="D61" i="2"/>
  <c r="D69" i="2"/>
  <c r="D70" i="2"/>
  <c r="D71" i="2"/>
  <c r="D72" i="2"/>
  <c r="D73" i="2"/>
  <c r="D74" i="2"/>
  <c r="D75" i="2"/>
  <c r="D81" i="2"/>
  <c r="D82" i="2"/>
  <c r="D83" i="2"/>
  <c r="D84" i="2"/>
  <c r="D85" i="2"/>
  <c r="D86" i="2"/>
  <c r="D87" i="2"/>
  <c r="D88" i="2"/>
  <c r="D92" i="2"/>
  <c r="D93" i="2"/>
  <c r="D95" i="2"/>
  <c r="D97" i="2"/>
  <c r="D99" i="2"/>
  <c r="D102" i="2"/>
  <c r="D103" i="2"/>
  <c r="D104" i="2"/>
  <c r="D105" i="2"/>
  <c r="D106" i="2"/>
  <c r="D107" i="2"/>
  <c r="D108" i="2"/>
  <c r="D109" i="2"/>
  <c r="D110" i="2"/>
  <c r="D111" i="2"/>
  <c r="D112" i="2"/>
  <c r="D116" i="2"/>
  <c r="D118" i="2"/>
  <c r="D122" i="2"/>
  <c r="D124" i="2"/>
  <c r="D128" i="2"/>
  <c r="D129" i="2"/>
  <c r="D130" i="2"/>
  <c r="D132" i="2"/>
  <c r="D33" i="2"/>
  <c r="D42" i="2"/>
  <c r="D51" i="2"/>
  <c r="D117" i="2"/>
  <c r="E77" i="1" l="1"/>
  <c r="D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E464519-2763-486E-B658-A29D480506AB}" name="GS71201A" type="4" refreshedVersion="0" background="1">
    <webPr xml="1" sourceData="1" url="C:\Users\mpolic\Desktop\GS71201A.xml" htmlTables="1" htmlFormat="all"/>
  </connection>
</connections>
</file>

<file path=xl/sharedStrings.xml><?xml version="1.0" encoding="utf-8"?>
<sst xmlns="http://schemas.openxmlformats.org/spreadsheetml/2006/main" count="565" uniqueCount="390">
  <si>
    <t>CEDEVITA LIMUN 19 g. (50)</t>
  </si>
  <si>
    <t>CEDEVITA NARANČA 19 g. (50)</t>
  </si>
  <si>
    <t>COCA COLA POV.A. 0,25 (24)</t>
  </si>
  <si>
    <t>COCA COLA ZERO POV.A. 0,25 (24)</t>
  </si>
  <si>
    <t>ČAJ BRUSNICA OMOT 55g FRANCK.(10)</t>
  </si>
  <si>
    <t>ČAJ INDIJSKI omot FR.30g (10)</t>
  </si>
  <si>
    <t>ČAJ KAMILICA 20g OMOT FR. (10)</t>
  </si>
  <si>
    <t>ČAJ MENTA 30g.OMOT FR.(10)</t>
  </si>
  <si>
    <t>ČAJ ŠIPAK OMOT FRANCK 60g 20/1 (10)</t>
  </si>
  <si>
    <t>ČAJ ŠUMSKO VOĆE 55g. OMOT FRANCK (10)</t>
  </si>
  <si>
    <t>ČAJ ZELENI 35g OMOT FRANCK (10)</t>
  </si>
  <si>
    <t>FANTA POV.A.0,25 (24)</t>
  </si>
  <si>
    <t>HEINEKEN POV.A. 0,25 (24)</t>
  </si>
  <si>
    <t>JAMNICA POV.A. 0,25 (24)</t>
  </si>
  <si>
    <t>KARLOVAČKO CRNO POV.A. 0,5 (20)</t>
  </si>
  <si>
    <t>KARLOVAČKO POV.A. 0,33 (24)</t>
  </si>
  <si>
    <t>KARLOVAČKO POV.A. 0,5 (20)</t>
  </si>
  <si>
    <t>KARLOVAČKO RADLER LIMUN POV.A. 0,5 (20 )</t>
  </si>
  <si>
    <t>KARLOVAČKO 0,0% POV.A. 0,5 (20)</t>
  </si>
  <si>
    <t>KAVA ESPRESSO BEZ KOF. 140g 20/1 (12)</t>
  </si>
  <si>
    <t>KAVA ESPRESSO STRETTO 1KG FRANCK (6)</t>
  </si>
  <si>
    <t>KOZEL DARK PIVO POV.A. 0,5 (20)</t>
  </si>
  <si>
    <t>KOZEL PREMUIM PIVO POV.A. 0,5 (20)</t>
  </si>
  <si>
    <t>KRUŠOVICE POV. A. 0,5 (20)</t>
  </si>
  <si>
    <t>LAŠKO ZLATOROG POV.A. 0,5 (20)</t>
  </si>
  <si>
    <t>MED UGOST.12gr.PROFI LINE VREĆICA 100/1 (1)</t>
  </si>
  <si>
    <t>MLIJEKO ZA KAVU 3,8% 1,0 PROFI LINE BRIK DUKAT (12)</t>
  </si>
  <si>
    <t>NESCAFE CAPP. ČOK. DOUBLE CHOCA MOCHA 148g 8/1 (6)</t>
  </si>
  <si>
    <t>NESCAFE CAPP. VANILIJA 148g 8/1(6)</t>
  </si>
  <si>
    <t>NESQUIK KAKAO 28x13,5g (10)</t>
  </si>
  <si>
    <t>RAKIJA ROGAČ AURA 0,70 (6)* NA UPIT</t>
  </si>
  <si>
    <t>ROMERQUELLE KUPINA-LIMETA POV.A. 0,33 (20)</t>
  </si>
  <si>
    <t>ROMERQUELLE LIMUNSKA TRAVA POV.A.0,33 (20)</t>
  </si>
  <si>
    <t>SCHWEPPES BITTER LEMON POV.A.0,25 (24)</t>
  </si>
  <si>
    <t>SCHWEPPES TANGERINA POV.A. 0,25 (24)</t>
  </si>
  <si>
    <t>SCHWEPPES TONIC WATER POV.A. 0,25 (24)</t>
  </si>
  <si>
    <t>SPRITE POV.A. 0,25 (24)</t>
  </si>
  <si>
    <t>ŠLAG SPREJ PROFI LINE 500mL (6)</t>
  </si>
  <si>
    <t>VRUĆA ČOK. HOT MIX FRANCK 10X25g (10)</t>
  </si>
  <si>
    <t>ARTIKLI</t>
  </si>
  <si>
    <t>kol</t>
  </si>
  <si>
    <t>ukupno</t>
  </si>
  <si>
    <t>BELJE GRAŠEVINA KV. 1,0 (6)</t>
  </si>
  <si>
    <t>BELJE GRAŠEVINA VRH 0,75(6)</t>
  </si>
  <si>
    <t>BELJE MERLOT VRH. 0,75 (6)</t>
  </si>
  <si>
    <t>BRAND PRIMA BADEL 1,0 (6)</t>
  </si>
  <si>
    <t xml:space="preserve">CEDEVITA GREJP 19 g. (50) </t>
  </si>
  <si>
    <t>COCA COLA LIM. 0,33 (24)</t>
  </si>
  <si>
    <t>COCKTA NEP.A. 0,275 (24)</t>
  </si>
  <si>
    <t xml:space="preserve">FREIXENET MINI NEVADA 0,20 (24) </t>
  </si>
  <si>
    <t>GIN GORDONS 1,0 (12)</t>
  </si>
  <si>
    <t>ILOČKA FRANKOVKA ROSE KV. 0,75 (6)</t>
  </si>
  <si>
    <t>JAGERMEISTER 1,0 (6)</t>
  </si>
  <si>
    <t>JANA L.ČAJ BRESKVA NEP.A. 0,33 (24)</t>
  </si>
  <si>
    <t>JANA L.ČAJ ŠUM. VOĆE-BRUSNICA NEP.A. 0,33 (24)</t>
  </si>
  <si>
    <t>JANA NEP.A. 0,33 (24)</t>
  </si>
  <si>
    <t>JANA NEP.A. 0,75 (12)</t>
  </si>
  <si>
    <t>KOZLOVIĆ MALVAZIJA 0,75 (6)</t>
  </si>
  <si>
    <t>KUTJEVO CRNI CUVEE KV. 1,0 (6)</t>
  </si>
  <si>
    <t>LIKER LAVOV BADEL 1,0 (6)</t>
  </si>
  <si>
    <t>LIKER PELINKOVAC BADEL 1,0 (6)</t>
  </si>
  <si>
    <t>LIKER VIŠNJEVAČA MARASKA 1,0 (6)</t>
  </si>
  <si>
    <t xml:space="preserve">NESCAFE CAPP. IRISH CREAM 176gr 8/1(6) </t>
  </si>
  <si>
    <t>RAKIJA KOMOVICA VINOPLOD 1,0 (6)</t>
  </si>
  <si>
    <t>RAKIJA TRAVARICA VINOPLOD 1,0 (6)</t>
  </si>
  <si>
    <t>RUM HAVANA CLUB 3YO 1,0 (6)</t>
  </si>
  <si>
    <t>VALANDOVO VRANAC VINEA 1,0 (6)</t>
  </si>
  <si>
    <t>VODKA SMIRNOFF RED LABEL 1,0 (12)</t>
  </si>
  <si>
    <t>RBR</t>
  </si>
  <si>
    <t>1</t>
  </si>
  <si>
    <t>19</t>
  </si>
  <si>
    <t>55</t>
  </si>
  <si>
    <t>30</t>
  </si>
  <si>
    <t>20</t>
  </si>
  <si>
    <t>60</t>
  </si>
  <si>
    <t>35</t>
  </si>
  <si>
    <t>4</t>
  </si>
  <si>
    <t>2</t>
  </si>
  <si>
    <t>94</t>
  </si>
  <si>
    <t>99</t>
  </si>
  <si>
    <t>22</t>
  </si>
  <si>
    <t>82</t>
  </si>
  <si>
    <t>3</t>
  </si>
  <si>
    <t>9</t>
  </si>
  <si>
    <t>10</t>
  </si>
  <si>
    <t>11</t>
  </si>
  <si>
    <t>14</t>
  </si>
  <si>
    <t>16</t>
  </si>
  <si>
    <t>18</t>
  </si>
  <si>
    <t>21</t>
  </si>
  <si>
    <t>23</t>
  </si>
  <si>
    <t>24</t>
  </si>
  <si>
    <t>25</t>
  </si>
  <si>
    <t>26</t>
  </si>
  <si>
    <t>32</t>
  </si>
  <si>
    <t>33</t>
  </si>
  <si>
    <t>34</t>
  </si>
  <si>
    <t>36</t>
  </si>
  <si>
    <t>39</t>
  </si>
  <si>
    <t>40</t>
  </si>
  <si>
    <t>41</t>
  </si>
  <si>
    <t>43</t>
  </si>
  <si>
    <t>45</t>
  </si>
  <si>
    <t>46</t>
  </si>
  <si>
    <t>48</t>
  </si>
  <si>
    <t>49</t>
  </si>
  <si>
    <t>50</t>
  </si>
  <si>
    <t>51</t>
  </si>
  <si>
    <t>52</t>
  </si>
  <si>
    <t>53</t>
  </si>
  <si>
    <t>54</t>
  </si>
  <si>
    <t>56</t>
  </si>
  <si>
    <t>57</t>
  </si>
  <si>
    <t>58</t>
  </si>
  <si>
    <t>59</t>
  </si>
  <si>
    <t>61</t>
  </si>
  <si>
    <t>62</t>
  </si>
  <si>
    <t>63</t>
  </si>
  <si>
    <t>65</t>
  </si>
  <si>
    <t>66</t>
  </si>
  <si>
    <t>67</t>
  </si>
  <si>
    <t>68</t>
  </si>
  <si>
    <t>69</t>
  </si>
  <si>
    <t>70</t>
  </si>
  <si>
    <t>71</t>
  </si>
  <si>
    <t>72</t>
  </si>
  <si>
    <t>74</t>
  </si>
  <si>
    <t>75</t>
  </si>
  <si>
    <t>76</t>
  </si>
  <si>
    <t>77</t>
  </si>
  <si>
    <t>78</t>
  </si>
  <si>
    <t>79</t>
  </si>
  <si>
    <t>81</t>
  </si>
  <si>
    <t>83</t>
  </si>
  <si>
    <t>87</t>
  </si>
  <si>
    <t>90</t>
  </si>
  <si>
    <t>91</t>
  </si>
  <si>
    <t>96</t>
  </si>
  <si>
    <t>98</t>
  </si>
  <si>
    <t>100</t>
  </si>
  <si>
    <t>101</t>
  </si>
  <si>
    <t>102</t>
  </si>
  <si>
    <t>103</t>
  </si>
  <si>
    <t>105</t>
  </si>
  <si>
    <t>CIJENA BEZ PDV</t>
  </si>
  <si>
    <t>U _________, datum:___________g.</t>
  </si>
  <si>
    <t>Pečat i potpis: ________________________________________</t>
  </si>
  <si>
    <t xml:space="preserve">Naziv tvrtke: </t>
  </si>
  <si>
    <t>Sveukupno bez PDV-a</t>
  </si>
  <si>
    <t>Stupac1</t>
  </si>
  <si>
    <t>SPEC0203</t>
  </si>
  <si>
    <t>ZASLAĐIVAČ NATREEN 500/1 (12)</t>
  </si>
  <si>
    <t>49864</t>
  </si>
  <si>
    <t>WHISKEY JACK DANIELS 1,0 (12)*</t>
  </si>
  <si>
    <t>0459</t>
  </si>
  <si>
    <t>122392</t>
  </si>
  <si>
    <t>VODKA COSMOPOLITAN MARASKA 1,0(6)*</t>
  </si>
  <si>
    <t>041417</t>
  </si>
  <si>
    <t>VERITAS VRANAC 1,0 (6)*</t>
  </si>
  <si>
    <t>02869</t>
  </si>
  <si>
    <t>TEQUILA SIERRA SILVER 1,0 (6)*</t>
  </si>
  <si>
    <t>04692</t>
  </si>
  <si>
    <t>3869</t>
  </si>
  <si>
    <t>ŠEĆER UGOST.SMEĐI 4gr. WELCOME/ PROFI LINE 65x45 600/1 (1)</t>
  </si>
  <si>
    <t>3706</t>
  </si>
  <si>
    <t>ŠEĆER UGOST.BIJELI 4gr. WELCOME/ PROFI LINE 65x45 600/1 (1)</t>
  </si>
  <si>
    <t>3705</t>
  </si>
  <si>
    <t>STOCK 84 1,0 (6)*</t>
  </si>
  <si>
    <t>04650</t>
  </si>
  <si>
    <t>0511</t>
  </si>
  <si>
    <t>SLAMKE PAPIRNATE CRNE 7mm x 195mm 250/1 (18)</t>
  </si>
  <si>
    <t>7609</t>
  </si>
  <si>
    <t>0575</t>
  </si>
  <si>
    <t>0517</t>
  </si>
  <si>
    <t>0515</t>
  </si>
  <si>
    <t>RUM MALIBU 1,0 (6)*</t>
  </si>
  <si>
    <t>04098</t>
  </si>
  <si>
    <t>RUM HAVANA CLUB 3YO 1,0 (6)*</t>
  </si>
  <si>
    <t>04558</t>
  </si>
  <si>
    <t>RUM BACARDI CARTA NEGRA 1,0 (12)*</t>
  </si>
  <si>
    <t>041873</t>
  </si>
  <si>
    <t>03128</t>
  </si>
  <si>
    <t>3563</t>
  </si>
  <si>
    <t>RAKIJA TRAVARICA VINOPLOD 1,0 (6)*</t>
  </si>
  <si>
    <t>0405</t>
  </si>
  <si>
    <t>RAKIJA ŠLJIVA AURA 0,70 (12)*</t>
  </si>
  <si>
    <t>5475</t>
  </si>
  <si>
    <t>RAKIJA ROGAČ AURA 0,70 (12)*</t>
  </si>
  <si>
    <t>042171</t>
  </si>
  <si>
    <t>RAKIJA MEDENICA  AURA 0,70 (12)*</t>
  </si>
  <si>
    <t>041828</t>
  </si>
  <si>
    <t>RAKIJA BIANCA AURA 0,70 (12)*</t>
  </si>
  <si>
    <t>5474</t>
  </si>
  <si>
    <t>PRIJEVOZ AMBALAŽNOG OTPADA</t>
  </si>
  <si>
    <t>AO</t>
  </si>
  <si>
    <t>POVRATNA NAKNADA</t>
  </si>
  <si>
    <t>X1</t>
  </si>
  <si>
    <t>POKLOPCI ZA ČAŠE TO GO 80mm P80 100/1 (10)</t>
  </si>
  <si>
    <t>5303</t>
  </si>
  <si>
    <t>POKLOPCI ZA ČAŠE TO GO 70mm P70 50/1 (30)</t>
  </si>
  <si>
    <t>2743</t>
  </si>
  <si>
    <t>PAULANER WEISSBIER  POV.A. 0,5 (20)</t>
  </si>
  <si>
    <t>01309</t>
  </si>
  <si>
    <t>PAULANER ORIGINAL MUNCHNER 0,5 POV.A .(20)</t>
  </si>
  <si>
    <t>041408</t>
  </si>
  <si>
    <t>PAGO MARELICA NEP.A.0,2 (12)*</t>
  </si>
  <si>
    <t>5269</t>
  </si>
  <si>
    <t>122000</t>
  </si>
  <si>
    <t>122066</t>
  </si>
  <si>
    <t>NESCAFE CAPP. IRISH CREAM 176gr 8/1(6)</t>
  </si>
  <si>
    <t>121957</t>
  </si>
  <si>
    <t>2088</t>
  </si>
  <si>
    <t>NESCAFE CAPP. CLASSIC 112g 8/1 (6)</t>
  </si>
  <si>
    <t>3463</t>
  </si>
  <si>
    <t>121545</t>
  </si>
  <si>
    <t>MLIJEKO ZA KAVU 3,8% 1,0 PROFI LINE BOCA DUKAT (12)</t>
  </si>
  <si>
    <t>121675</t>
  </si>
  <si>
    <t>3102</t>
  </si>
  <si>
    <t>MED CVJETNI PROFI LINE WELCOME 12gr VREĆICA 100/1 (1)</t>
  </si>
  <si>
    <t>121779</t>
  </si>
  <si>
    <t>LIKER TRAVARICA  AURA 0,70 (6)*</t>
  </si>
  <si>
    <t>640025</t>
  </si>
  <si>
    <t>LIKER TERANINO AURA 0,70 (12)*</t>
  </si>
  <si>
    <t>022663</t>
  </si>
  <si>
    <t>LIKER SUHA SMOKVA AURA 0,70 (12)*</t>
  </si>
  <si>
    <t>5477</t>
  </si>
  <si>
    <t>LIKER PELINKOVAC BADEL 1,0 (6)*</t>
  </si>
  <si>
    <t>0412</t>
  </si>
  <si>
    <t>LIKER MEDICA MARASKA 1,0 (6)*</t>
  </si>
  <si>
    <t>041518</t>
  </si>
  <si>
    <t>LIKER MASLINA I BADEM AURA 0,70 (6)*</t>
  </si>
  <si>
    <t>041881</t>
  </si>
  <si>
    <t>LIKER KADULJA AURA 0,70 (12)*</t>
  </si>
  <si>
    <t>5476</t>
  </si>
  <si>
    <t>LIKER DIVLJA KRUŠKA AURA 0,70 (12)*</t>
  </si>
  <si>
    <t>0417283</t>
  </si>
  <si>
    <t>LIKER BOROVNICHKA MARASKA 1,0 (6)*</t>
  </si>
  <si>
    <t>0417107</t>
  </si>
  <si>
    <t>LIKER BISKA AURA 0,70 (12)*</t>
  </si>
  <si>
    <t>640022</t>
  </si>
  <si>
    <t>LIKER APEROL 1,0 (6)*</t>
  </si>
  <si>
    <t>041382</t>
  </si>
  <si>
    <t>LIKER AMARO 18 1,0 (6)*</t>
  </si>
  <si>
    <t>0401</t>
  </si>
  <si>
    <t>01020</t>
  </si>
  <si>
    <t>KUTJEVO CRNI CUVEE KV. 1,0 (6)*</t>
  </si>
  <si>
    <t>4074</t>
  </si>
  <si>
    <t>010146</t>
  </si>
  <si>
    <t>3871</t>
  </si>
  <si>
    <t>3870</t>
  </si>
  <si>
    <t>KOKTEL SIRUP MONIN WINTER SPICE 0,7 (6)*</t>
  </si>
  <si>
    <t>2032</t>
  </si>
  <si>
    <t>KOKTEL SIRUP MONIN RANTCHO LIMUN (BEZ ŠEĆERA) 0,7 (6)*</t>
  </si>
  <si>
    <t>041850</t>
  </si>
  <si>
    <t>KOKTEL SIRUP MONIN LIME JUICE 0,70 (6)*</t>
  </si>
  <si>
    <t>07176</t>
  </si>
  <si>
    <t>KOKTEL LIKER MONIN KUPINA 0,70 (6)*</t>
  </si>
  <si>
    <t>04844</t>
  </si>
  <si>
    <t>KOKTEL LIKER MONIN JAGODA 0,70 (6)*</t>
  </si>
  <si>
    <t>04842</t>
  </si>
  <si>
    <t>KOKTEL LIKER MONIN BAZGA 0,7 (6)*</t>
  </si>
  <si>
    <t>4969</t>
  </si>
  <si>
    <t>KOKTEL LIKER BLUE CURACAO MARASKA 0,70 (6)*</t>
  </si>
  <si>
    <t>049866</t>
  </si>
  <si>
    <t>121780</t>
  </si>
  <si>
    <t>0856</t>
  </si>
  <si>
    <t>010205</t>
  </si>
  <si>
    <t>01490</t>
  </si>
  <si>
    <t>0105</t>
  </si>
  <si>
    <t>0109</t>
  </si>
  <si>
    <t>01113</t>
  </si>
  <si>
    <t>KARLOVAČKO BAČVA 50,0 (1)</t>
  </si>
  <si>
    <t>01021</t>
  </si>
  <si>
    <t>KARLOVAČKO BAČVA 30,0</t>
  </si>
  <si>
    <t>0161</t>
  </si>
  <si>
    <t>JUICY VITA GREJP 20g. (50)</t>
  </si>
  <si>
    <t>064275</t>
  </si>
  <si>
    <t>JUICY NARANČA 100% NEP.A. 0,195 (12)</t>
  </si>
  <si>
    <t>5370</t>
  </si>
  <si>
    <t>JUICY MARELICA NEP.A. 0,195 (12)</t>
  </si>
  <si>
    <t>5364</t>
  </si>
  <si>
    <t>JUICY JAGODA NEKTAR NEP.A. 0,195 (12)</t>
  </si>
  <si>
    <t>5362</t>
  </si>
  <si>
    <t>JUICY JABUKA NEKTAR NEP.A. 0,195 (12)</t>
  </si>
  <si>
    <t>5360</t>
  </si>
  <si>
    <t>JUICY BRUSNICA-ARONIJA NEKTAR BRIK 1,0 (6)</t>
  </si>
  <si>
    <t>06718</t>
  </si>
  <si>
    <t>JUICY BOROVNICA NEKTAR NEP.A. 0,195 (12)</t>
  </si>
  <si>
    <t>5369</t>
  </si>
  <si>
    <t>JUICY ANANAS 100% NEP.A. 0,195 (12)</t>
  </si>
  <si>
    <t>5365</t>
  </si>
  <si>
    <t>JANA PET 0,5 (12)*</t>
  </si>
  <si>
    <t>4670</t>
  </si>
  <si>
    <t>JANA NEP.A. 0,33 (24)*</t>
  </si>
  <si>
    <t>03042</t>
  </si>
  <si>
    <t>JANA L.ČAJ ŠUM. VOĆE-BRUSNICA NEP.A. 0,33 (24)*</t>
  </si>
  <si>
    <t>4392</t>
  </si>
  <si>
    <t>JANA L.ČAJ BRESKVA NEP.A. 0,33 (24)*</t>
  </si>
  <si>
    <t>4391</t>
  </si>
  <si>
    <t>JAMNICA POV.A. 1,0 (12)</t>
  </si>
  <si>
    <t>0301</t>
  </si>
  <si>
    <t>0315</t>
  </si>
  <si>
    <t>JAGERMEISTER 1,0 (6)*</t>
  </si>
  <si>
    <t>0470</t>
  </si>
  <si>
    <t>ISTARSKO PIVO POV. A. 0,33 (24)</t>
  </si>
  <si>
    <t>010125</t>
  </si>
  <si>
    <t>ILOČKA FRANKOVKA ROSE KV. 0,75 (6)*</t>
  </si>
  <si>
    <t>022445</t>
  </si>
  <si>
    <t>3475</t>
  </si>
  <si>
    <t>HAPPY DAY ANANAS 100% BRIK 1,0 (12)</t>
  </si>
  <si>
    <t>06066</t>
  </si>
  <si>
    <t>GRIČKA VJEŠTICA TAMNO NEP.A. 0,50 (20)*</t>
  </si>
  <si>
    <t>010128</t>
  </si>
  <si>
    <t>GIN SAX ORIGINAL 1,0 (6)*</t>
  </si>
  <si>
    <t>3838</t>
  </si>
  <si>
    <t>GIN KARBUN AURA 0,75 (6)</t>
  </si>
  <si>
    <t>5473</t>
  </si>
  <si>
    <t>GIN GORDONS 1,0 (12)*</t>
  </si>
  <si>
    <t>04331</t>
  </si>
  <si>
    <t>FREIXENET CORDON ROSADO SECO 0,75 (6)*</t>
  </si>
  <si>
    <t>02372</t>
  </si>
  <si>
    <t>FREIXENET CORDON NEGRO 0,20 (24)*</t>
  </si>
  <si>
    <t>5442</t>
  </si>
  <si>
    <t>FREIXENET CORDON NEGRO BRUT 0,75 (6)*</t>
  </si>
  <si>
    <t>02355</t>
  </si>
  <si>
    <t>0507</t>
  </si>
  <si>
    <t>ĐAKOVO RIZLING KV.1,0 (6)*</t>
  </si>
  <si>
    <t>0238</t>
  </si>
  <si>
    <t>DOMAĆI BADEL 1,0 (6)*</t>
  </si>
  <si>
    <t>0414</t>
  </si>
  <si>
    <t>ČAŠE PAPIRNATE COFFE TO GO PROFI LINE 250ml 50/1 (20)</t>
  </si>
  <si>
    <t>2741</t>
  </si>
  <si>
    <t>ČAŠE PAPIRNATE COFFE TO GO PROFI LINE 180ml 50/1 (30)</t>
  </si>
  <si>
    <t>2739</t>
  </si>
  <si>
    <t>121356</t>
  </si>
  <si>
    <t>ČAJ TREŠNJA 55g OMOT FRANCK (10)</t>
  </si>
  <si>
    <t>121358</t>
  </si>
  <si>
    <t>121357</t>
  </si>
  <si>
    <t>0944</t>
  </si>
  <si>
    <t>0986</t>
  </si>
  <si>
    <t>0909</t>
  </si>
  <si>
    <t>ČAJ KAMILICA ĐUMBIR MED FRANCK 40g OMOT (10)</t>
  </si>
  <si>
    <t>122361</t>
  </si>
  <si>
    <t>ČAJ JAGODA-VANIL.OMOT FRANCK 55g (10)</t>
  </si>
  <si>
    <t>121361</t>
  </si>
  <si>
    <t>0962</t>
  </si>
  <si>
    <t>121349</t>
  </si>
  <si>
    <t>ČAJ BOROVNICA OMOT 55g FRANCK.(10)</t>
  </si>
  <si>
    <t>121348</t>
  </si>
  <si>
    <t>COCKTA NEP.A. 0,275 (24)*</t>
  </si>
  <si>
    <t>2119</t>
  </si>
  <si>
    <t>05298</t>
  </si>
  <si>
    <t>0503</t>
  </si>
  <si>
    <t>064115</t>
  </si>
  <si>
    <t>064116</t>
  </si>
  <si>
    <t>CEDEVITA LIMETA 19 g. (50)</t>
  </si>
  <si>
    <t>064118</t>
  </si>
  <si>
    <t>CEDEVITA GO NARANČA PET 0,340 (12)*</t>
  </si>
  <si>
    <t>4374</t>
  </si>
  <si>
    <t>CEDEVITA GO LIMUN PET 0,340 (12)*</t>
  </si>
  <si>
    <t>4373</t>
  </si>
  <si>
    <t>CEDEVITA CRVENA NARANČA 19 g. (50)</t>
  </si>
  <si>
    <t>4567</t>
  </si>
  <si>
    <t>CEDEVITA BAZGA LIMUN 19 g. (50)</t>
  </si>
  <si>
    <t>064119</t>
  </si>
  <si>
    <t>CAPPY NARANČA 100% BRIK 1,0 (6)</t>
  </si>
  <si>
    <t>06390</t>
  </si>
  <si>
    <t>CAPPY JABUKA NEKTAR BRIK 1,0 (6)</t>
  </si>
  <si>
    <t>06110</t>
  </si>
  <si>
    <t>BRAND PRIMA BADEL 1,0 (6)*</t>
  </si>
  <si>
    <t>0413</t>
  </si>
  <si>
    <t>BELJE MERLOT KV. 0,75 (6)*</t>
  </si>
  <si>
    <t>022222</t>
  </si>
  <si>
    <t>BELJE GRAŠEVINA KV. 1,0 (6)*</t>
  </si>
  <si>
    <t>02339</t>
  </si>
  <si>
    <t>BELJE GRAŠEVINA KV. 0,75 (6)*</t>
  </si>
  <si>
    <t>02333</t>
  </si>
  <si>
    <t>ns1:CJ_GRUPA</t>
  </si>
  <si>
    <t>ns1:NAZIV</t>
  </si>
  <si>
    <t>ns1:ARTIKL</t>
  </si>
  <si>
    <t>Stupac3</t>
  </si>
  <si>
    <t>Stupac4</t>
  </si>
  <si>
    <t>Stupac5</t>
  </si>
  <si>
    <t>Stupac6</t>
  </si>
  <si>
    <t>Stupac7</t>
  </si>
  <si>
    <t>VPC1</t>
  </si>
  <si>
    <t>JAMNICA NEP.A. 0,75 (12)*</t>
  </si>
  <si>
    <t>JUICY JAGODA 100%  NEP.A. 0,195 (12)</t>
  </si>
  <si>
    <t>PAGO BOROVNICA (PIĆE) NEP.A. 0,2 (12)*</t>
  </si>
  <si>
    <t xml:space="preserve">NESCAFE CAPP. CLASSIC 112g 8/1(6)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</si>
</sst>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quotePrefix="1" applyNumberFormat="1"/>
    <xf numFmtId="0" fontId="0" fillId="2" borderId="0" xfId="0" applyFill="1"/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adsql'">
  <Schema ID="Schema1" Namespace="http://adsql">
    <xsd:schema xmlns:xsd="http://www.w3.org/2001/XMLSchema" xmlns:ns0="http://adsql" xmlns="" targetNamespace="http://adsql">
      <xsd:element nillable="true" name="ROOT">
        <xsd:complexType>
          <xsd:sequence minOccurs="0">
            <xsd:element minOccurs="0" nillable="true" name="LIST_G_G1" form="qualified">
              <xsd:complexType>
                <xsd:sequence minOccurs="0">
                  <xsd:element minOccurs="0" maxOccurs="unbounded" nillable="true" name="G_G1" form="qualified">
                    <xsd:complexType>
                      <xsd:sequence minOccurs="0">
                        <xsd:element minOccurs="0" nillable="true" type="xsd:string" name="ARTIKL_PP" form="qualified"/>
                        <xsd:element minOccurs="0" nillable="true" type="xsd:string" name="NAZIV_PP" form="qualified"/>
                        <xsd:element minOccurs="0" nillable="true" type="xsd:string" name="ARTIKL" form="qualified"/>
                        <xsd:element minOccurs="0" nillable="true" type="xsd:string" name="NAZIV" form="qualified"/>
                        <xsd:element minOccurs="0" nillable="true" type="xsd:string" name="CJ_GRUPA" form="qualified"/>
                        <xsd:element minOccurs="0" nillable="true" type="xsd:integer" name="CJENIK" form="qualified"/>
                        <xsd:element minOccurs="0" nillable="true" type="xsd:string" name="CJ" form="qualified"/>
                        <xsd:element minOccurs="0" nillable="true" type="xsd:integer" name="RABAT" form="qualified"/>
                        <xsd:element minOccurs="0" nillable="true" type="xsd:string" name="RABAT_IZN" form="qualified"/>
                        <xsd:element minOccurs="0" nillable="true" type="xsd:string" name="VALUTA" form="qualified"/>
                        <xsd:element minOccurs="0" nillable="true" type="xsd:string" name="CJ_DEV" form="qualified"/>
                        <xsd:element minOccurs="0" nillable="true" type="xsd:string" name="OPASKA" form="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OOT_Mapa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3ADFE-CA4D-44F1-ADAD-B3D434D5B33E}" name="Tablica1" displayName="Tablica1" ref="A1:E77" tableType="xml" totalsRowCount="1" connectionId="1">
  <autoFilter ref="A1:E76" xr:uid="{8083ADFE-CA4D-44F1-ADAD-B3D434D5B33E}"/>
  <tableColumns count="5">
    <tableColumn id="3" xr3:uid="{8B4231AB-097D-44E3-AEF1-CD5CE630AC57}" uniqueName="ns1:ARTIKL" name="RBR">
      <xmlColumnPr mapId="1" xpath="/ns1:ROOT/ns1:LIST_G_G1/ns1:G_G1/ns1:ARTIKL" xmlDataType="string"/>
    </tableColumn>
    <tableColumn id="4" xr3:uid="{B9E0D5B6-B95D-44E8-A433-75997B426D3F}" uniqueName="ns1:NAZIV" name="ARTIKLI" totalsRowLabel="Sveukupno bez PDV-a" dataDxfId="3" totalsRowDxfId="2">
      <xmlColumnPr mapId="1" xpath="/ns1:ROOT/ns1:LIST_G_G1/ns1:G_G1/ns1:NAZIV" xmlDataType="string"/>
    </tableColumn>
    <tableColumn id="7" xr3:uid="{9B17ABD9-CCB7-4CA0-BCC0-FF29EEFB4273}" uniqueName="ns1:CJ" name="CIJENA BEZ PDV" dataDxfId="1">
      <xmlColumnPr mapId="1" xpath="/ns1:ROOT/ns1:LIST_G_G1/ns1:G_G1/ns1:CJ" xmlDataType="string"/>
    </tableColumn>
    <tableColumn id="1" xr3:uid="{B1DFE8B0-FAC6-4EC0-8841-BCFC8BD45992}" uniqueName="1" name="kol"/>
    <tableColumn id="2" xr3:uid="{F8DF28C6-01EF-4B0D-97A1-9BDC1150B5D3}" uniqueName="2" name="ukupno" totalsRowFunction="sum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271875-DAA9-4817-A6A1-7207CD296555}" name="Tablica13" displayName="Tablica13" ref="A1:J133" totalsRowShown="0">
  <autoFilter ref="A1:J133" xr:uid="{B089F905-255C-4ED0-93A9-87237A043B67}"/>
  <tableColumns count="10">
    <tableColumn id="3" xr3:uid="{A7AFEA7F-FEB2-421A-B09D-2017ADBF7563}" name="ns1:ARTIKL"/>
    <tableColumn id="4" xr3:uid="{C4F48D73-2394-428B-90BD-CF0B320A8B62}" name="ns1:NAZIV"/>
    <tableColumn id="5" xr3:uid="{9842DC4F-4730-4AD6-BFEB-1D39E701F56D}" name="ns1:CJ_GRUPA"/>
    <tableColumn id="6" xr3:uid="{94003F9E-8221-4DAF-9B26-F472F436742E}" name="Stupac1" dataDxfId="5">
      <calculatedColumnFormula>VLOOKUP(Tablica13[[#This Row],[ns1:NAZIV]],List1!B:E,4,0)</calculatedColumnFormula>
    </tableColumn>
    <tableColumn id="7" xr3:uid="{80426C1D-C335-4276-9BC2-327C63AE49E0}" name="VPC1" dataDxfId="4"/>
    <tableColumn id="8" xr3:uid="{47C8B96C-7F8D-40DA-8EC0-C233AF633413}" name="Stupac3"/>
    <tableColumn id="9" xr3:uid="{5584E112-7F13-464B-B582-A05439BF09EC}" name="Stupac4"/>
    <tableColumn id="10" xr3:uid="{8DDF45D6-5684-4751-A7ED-5D737700A330}" name="Stupac5"/>
    <tableColumn id="11" xr3:uid="{03618DBF-80A6-44CF-9F40-7D6B5605B9B1}" name="Stupac6"/>
    <tableColumn id="12" xr3:uid="{BF1ECC4B-C980-4825-B645-AD675B775A05}" name="Stupac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workbookViewId="0">
      <selection activeCell="J12" sqref="J12"/>
    </sheetView>
  </sheetViews>
  <sheetFormatPr defaultRowHeight="15" x14ac:dyDescent="0.25"/>
  <cols>
    <col min="1" max="1" width="7.140625" customWidth="1"/>
    <col min="2" max="2" width="55.5703125" style="2" customWidth="1"/>
    <col min="3" max="3" width="21.28515625" customWidth="1"/>
    <col min="4" max="4" width="8.7109375" customWidth="1"/>
    <col min="5" max="5" width="14.7109375" customWidth="1"/>
  </cols>
  <sheetData>
    <row r="1" spans="1:5" x14ac:dyDescent="0.25">
      <c r="A1" t="s">
        <v>68</v>
      </c>
      <c r="B1" s="2" t="s">
        <v>39</v>
      </c>
      <c r="C1" t="s">
        <v>144</v>
      </c>
      <c r="D1" t="s">
        <v>40</v>
      </c>
      <c r="E1" t="s">
        <v>41</v>
      </c>
    </row>
    <row r="2" spans="1:5" x14ac:dyDescent="0.25">
      <c r="A2" s="1" t="s">
        <v>69</v>
      </c>
      <c r="B2" s="3" t="s">
        <v>42</v>
      </c>
      <c r="D2">
        <v>12</v>
      </c>
    </row>
    <row r="3" spans="1:5" x14ac:dyDescent="0.25">
      <c r="A3" s="1" t="s">
        <v>77</v>
      </c>
      <c r="B3" s="3" t="s">
        <v>43</v>
      </c>
      <c r="D3">
        <v>10</v>
      </c>
    </row>
    <row r="4" spans="1:5" x14ac:dyDescent="0.25">
      <c r="A4" s="1" t="s">
        <v>82</v>
      </c>
      <c r="B4" s="3" t="s">
        <v>44</v>
      </c>
      <c r="D4">
        <v>10</v>
      </c>
    </row>
    <row r="5" spans="1:5" x14ac:dyDescent="0.25">
      <c r="A5" s="1" t="s">
        <v>76</v>
      </c>
      <c r="B5" s="3" t="s">
        <v>45</v>
      </c>
      <c r="D5">
        <v>5</v>
      </c>
    </row>
    <row r="6" spans="1:5" x14ac:dyDescent="0.25">
      <c r="A6" s="1" t="s">
        <v>83</v>
      </c>
      <c r="B6" s="3" t="s">
        <v>46</v>
      </c>
      <c r="D6">
        <v>1000</v>
      </c>
    </row>
    <row r="7" spans="1:5" x14ac:dyDescent="0.25">
      <c r="A7" s="1" t="s">
        <v>84</v>
      </c>
      <c r="B7" s="3" t="s">
        <v>0</v>
      </c>
      <c r="D7">
        <v>1000</v>
      </c>
    </row>
    <row r="8" spans="1:5" x14ac:dyDescent="0.25">
      <c r="A8" s="1" t="s">
        <v>85</v>
      </c>
      <c r="B8" s="3" t="s">
        <v>1</v>
      </c>
      <c r="D8">
        <v>1000</v>
      </c>
    </row>
    <row r="9" spans="1:5" x14ac:dyDescent="0.25">
      <c r="A9" s="1" t="s">
        <v>86</v>
      </c>
      <c r="B9" s="3" t="s">
        <v>47</v>
      </c>
      <c r="D9">
        <v>100</v>
      </c>
    </row>
    <row r="10" spans="1:5" x14ac:dyDescent="0.25">
      <c r="A10" s="1" t="s">
        <v>87</v>
      </c>
      <c r="B10" s="3" t="s">
        <v>2</v>
      </c>
      <c r="D10">
        <v>500</v>
      </c>
    </row>
    <row r="11" spans="1:5" x14ac:dyDescent="0.25">
      <c r="A11" s="1" t="s">
        <v>88</v>
      </c>
      <c r="B11" s="3" t="s">
        <v>3</v>
      </c>
      <c r="D11">
        <v>200</v>
      </c>
    </row>
    <row r="12" spans="1:5" x14ac:dyDescent="0.25">
      <c r="A12" s="1" t="s">
        <v>70</v>
      </c>
      <c r="B12" s="3" t="s">
        <v>48</v>
      </c>
      <c r="D12">
        <v>100</v>
      </c>
    </row>
    <row r="13" spans="1:5" x14ac:dyDescent="0.25">
      <c r="A13" s="1" t="s">
        <v>73</v>
      </c>
      <c r="B13" s="3" t="s">
        <v>4</v>
      </c>
      <c r="D13">
        <v>50</v>
      </c>
    </row>
    <row r="14" spans="1:5" x14ac:dyDescent="0.25">
      <c r="A14" s="1" t="s">
        <v>89</v>
      </c>
      <c r="B14" s="3" t="s">
        <v>5</v>
      </c>
      <c r="D14">
        <v>30</v>
      </c>
    </row>
    <row r="15" spans="1:5" x14ac:dyDescent="0.25">
      <c r="A15" s="1" t="s">
        <v>80</v>
      </c>
      <c r="B15" s="3" t="s">
        <v>6</v>
      </c>
      <c r="D15">
        <v>50</v>
      </c>
    </row>
    <row r="16" spans="1:5" x14ac:dyDescent="0.25">
      <c r="A16" s="1" t="s">
        <v>90</v>
      </c>
      <c r="B16" s="3" t="s">
        <v>7</v>
      </c>
      <c r="D16">
        <v>50</v>
      </c>
    </row>
    <row r="17" spans="1:4" x14ac:dyDescent="0.25">
      <c r="A17" s="1" t="s">
        <v>91</v>
      </c>
      <c r="B17" s="3" t="s">
        <v>8</v>
      </c>
      <c r="D17">
        <v>50</v>
      </c>
    </row>
    <row r="18" spans="1:4" x14ac:dyDescent="0.25">
      <c r="A18" s="1" t="s">
        <v>92</v>
      </c>
      <c r="B18" s="3" t="s">
        <v>9</v>
      </c>
      <c r="D18">
        <v>20</v>
      </c>
    </row>
    <row r="19" spans="1:4" x14ac:dyDescent="0.25">
      <c r="A19" s="1" t="s">
        <v>93</v>
      </c>
      <c r="B19" s="3" t="s">
        <v>10</v>
      </c>
      <c r="D19">
        <v>50</v>
      </c>
    </row>
    <row r="20" spans="1:4" x14ac:dyDescent="0.25">
      <c r="A20" s="1" t="s">
        <v>72</v>
      </c>
      <c r="B20" s="3" t="s">
        <v>11</v>
      </c>
      <c r="D20">
        <v>300</v>
      </c>
    </row>
    <row r="21" spans="1:4" x14ac:dyDescent="0.25">
      <c r="A21" s="1" t="s">
        <v>94</v>
      </c>
      <c r="B21" s="3" t="s">
        <v>49</v>
      </c>
      <c r="D21">
        <v>50</v>
      </c>
    </row>
    <row r="22" spans="1:4" x14ac:dyDescent="0.25">
      <c r="A22" s="1" t="s">
        <v>95</v>
      </c>
      <c r="B22" s="3" t="s">
        <v>50</v>
      </c>
      <c r="D22">
        <v>5</v>
      </c>
    </row>
    <row r="23" spans="1:4" x14ac:dyDescent="0.25">
      <c r="A23" s="1" t="s">
        <v>96</v>
      </c>
      <c r="B23" s="3" t="s">
        <v>12</v>
      </c>
      <c r="D23">
        <v>200</v>
      </c>
    </row>
    <row r="24" spans="1:4" x14ac:dyDescent="0.25">
      <c r="A24" s="1" t="s">
        <v>75</v>
      </c>
      <c r="B24" s="3" t="s">
        <v>51</v>
      </c>
      <c r="D24">
        <v>6</v>
      </c>
    </row>
    <row r="25" spans="1:4" x14ac:dyDescent="0.25">
      <c r="A25" s="1" t="s">
        <v>97</v>
      </c>
      <c r="B25" s="3" t="s">
        <v>52</v>
      </c>
      <c r="D25">
        <v>6</v>
      </c>
    </row>
    <row r="26" spans="1:4" x14ac:dyDescent="0.25">
      <c r="A26" s="1" t="s">
        <v>98</v>
      </c>
      <c r="B26" s="3" t="s">
        <v>13</v>
      </c>
      <c r="D26">
        <v>500</v>
      </c>
    </row>
    <row r="27" spans="1:4" x14ac:dyDescent="0.25">
      <c r="A27" s="1" t="s">
        <v>99</v>
      </c>
      <c r="B27" t="s">
        <v>386</v>
      </c>
      <c r="D27">
        <v>300</v>
      </c>
    </row>
    <row r="28" spans="1:4" x14ac:dyDescent="0.25">
      <c r="A28" s="1" t="s">
        <v>100</v>
      </c>
      <c r="B28" s="3" t="s">
        <v>53</v>
      </c>
      <c r="D28">
        <v>500</v>
      </c>
    </row>
    <row r="29" spans="1:4" x14ac:dyDescent="0.25">
      <c r="A29" s="1" t="s">
        <v>101</v>
      </c>
      <c r="B29" s="3" t="s">
        <v>54</v>
      </c>
      <c r="D29">
        <v>800</v>
      </c>
    </row>
    <row r="30" spans="1:4" x14ac:dyDescent="0.25">
      <c r="A30" s="1" t="s">
        <v>102</v>
      </c>
      <c r="B30" s="3" t="s">
        <v>55</v>
      </c>
      <c r="D30">
        <v>500</v>
      </c>
    </row>
    <row r="31" spans="1:4" x14ac:dyDescent="0.25">
      <c r="A31" s="1" t="s">
        <v>103</v>
      </c>
      <c r="B31" s="3" t="s">
        <v>56</v>
      </c>
      <c r="D31">
        <v>100</v>
      </c>
    </row>
    <row r="32" spans="1:4" x14ac:dyDescent="0.25">
      <c r="A32" s="1" t="s">
        <v>104</v>
      </c>
      <c r="B32" t="s">
        <v>289</v>
      </c>
      <c r="D32">
        <v>400</v>
      </c>
    </row>
    <row r="33" spans="1:4" x14ac:dyDescent="0.25">
      <c r="A33" s="1" t="s">
        <v>105</v>
      </c>
      <c r="B33" t="s">
        <v>388</v>
      </c>
      <c r="D33">
        <v>500</v>
      </c>
    </row>
    <row r="34" spans="1:4" x14ac:dyDescent="0.25">
      <c r="A34" s="1" t="s">
        <v>106</v>
      </c>
      <c r="B34" t="s">
        <v>283</v>
      </c>
      <c r="D34">
        <v>1000</v>
      </c>
    </row>
    <row r="35" spans="1:4" x14ac:dyDescent="0.25">
      <c r="A35" s="1" t="s">
        <v>107</v>
      </c>
      <c r="B35" t="s">
        <v>387</v>
      </c>
      <c r="D35">
        <v>300</v>
      </c>
    </row>
    <row r="36" spans="1:4" x14ac:dyDescent="0.25">
      <c r="A36" s="1" t="s">
        <v>108</v>
      </c>
      <c r="B36" t="s">
        <v>279</v>
      </c>
      <c r="D36">
        <v>1000</v>
      </c>
    </row>
    <row r="37" spans="1:4" x14ac:dyDescent="0.25">
      <c r="A37" s="1" t="s">
        <v>109</v>
      </c>
      <c r="B37" t="s">
        <v>277</v>
      </c>
      <c r="D37">
        <v>1000</v>
      </c>
    </row>
    <row r="38" spans="1:4" x14ac:dyDescent="0.25">
      <c r="A38" s="1" t="s">
        <v>110</v>
      </c>
      <c r="B38" s="3" t="s">
        <v>14</v>
      </c>
      <c r="D38">
        <v>200</v>
      </c>
    </row>
    <row r="39" spans="1:4" x14ac:dyDescent="0.25">
      <c r="A39" s="1" t="s">
        <v>71</v>
      </c>
      <c r="B39" s="3" t="s">
        <v>15</v>
      </c>
      <c r="D39">
        <v>500</v>
      </c>
    </row>
    <row r="40" spans="1:4" x14ac:dyDescent="0.25">
      <c r="A40" s="1" t="s">
        <v>111</v>
      </c>
      <c r="B40" s="3" t="s">
        <v>16</v>
      </c>
      <c r="D40">
        <v>800</v>
      </c>
    </row>
    <row r="41" spans="1:4" x14ac:dyDescent="0.25">
      <c r="A41" s="1" t="s">
        <v>112</v>
      </c>
      <c r="B41" s="3" t="s">
        <v>17</v>
      </c>
      <c r="D41">
        <v>100</v>
      </c>
    </row>
    <row r="42" spans="1:4" x14ac:dyDescent="0.25">
      <c r="A42" s="1" t="s">
        <v>113</v>
      </c>
      <c r="B42" s="3" t="s">
        <v>18</v>
      </c>
      <c r="D42">
        <v>100</v>
      </c>
    </row>
    <row r="43" spans="1:4" x14ac:dyDescent="0.25">
      <c r="A43" s="1" t="s">
        <v>114</v>
      </c>
      <c r="B43" s="3" t="s">
        <v>19</v>
      </c>
      <c r="D43">
        <v>50</v>
      </c>
    </row>
    <row r="44" spans="1:4" x14ac:dyDescent="0.25">
      <c r="A44" s="1" t="s">
        <v>74</v>
      </c>
      <c r="B44" s="3" t="s">
        <v>20</v>
      </c>
      <c r="D44">
        <v>250</v>
      </c>
    </row>
    <row r="45" spans="1:4" x14ac:dyDescent="0.25">
      <c r="A45" s="1" t="s">
        <v>115</v>
      </c>
      <c r="B45" s="3" t="s">
        <v>21</v>
      </c>
      <c r="D45">
        <v>250</v>
      </c>
    </row>
    <row r="46" spans="1:4" x14ac:dyDescent="0.25">
      <c r="A46" s="1" t="s">
        <v>116</v>
      </c>
      <c r="B46" s="3" t="s">
        <v>22</v>
      </c>
      <c r="D46">
        <v>300</v>
      </c>
    </row>
    <row r="47" spans="1:4" x14ac:dyDescent="0.25">
      <c r="A47" s="1" t="s">
        <v>117</v>
      </c>
      <c r="B47" s="3" t="s">
        <v>57</v>
      </c>
      <c r="D47">
        <v>20</v>
      </c>
    </row>
    <row r="48" spans="1:4" x14ac:dyDescent="0.25">
      <c r="A48" s="1" t="s">
        <v>118</v>
      </c>
      <c r="B48" s="3" t="s">
        <v>23</v>
      </c>
      <c r="D48">
        <v>200</v>
      </c>
    </row>
    <row r="49" spans="1:4" x14ac:dyDescent="0.25">
      <c r="A49" s="1" t="s">
        <v>119</v>
      </c>
      <c r="B49" s="3" t="s">
        <v>58</v>
      </c>
      <c r="D49">
        <v>20</v>
      </c>
    </row>
    <row r="50" spans="1:4" x14ac:dyDescent="0.25">
      <c r="A50" s="1" t="s">
        <v>120</v>
      </c>
      <c r="B50" s="3" t="s">
        <v>24</v>
      </c>
      <c r="D50">
        <v>100</v>
      </c>
    </row>
    <row r="51" spans="1:4" x14ac:dyDescent="0.25">
      <c r="A51" s="1" t="s">
        <v>121</v>
      </c>
      <c r="B51" s="3" t="s">
        <v>59</v>
      </c>
      <c r="D51">
        <v>10</v>
      </c>
    </row>
    <row r="52" spans="1:4" x14ac:dyDescent="0.25">
      <c r="A52" s="1" t="s">
        <v>122</v>
      </c>
      <c r="B52" s="3" t="s">
        <v>60</v>
      </c>
      <c r="D52">
        <v>20</v>
      </c>
    </row>
    <row r="53" spans="1:4" x14ac:dyDescent="0.25">
      <c r="A53" s="1" t="s">
        <v>123</v>
      </c>
      <c r="B53" t="s">
        <v>224</v>
      </c>
      <c r="D53">
        <v>12</v>
      </c>
    </row>
    <row r="54" spans="1:4" x14ac:dyDescent="0.25">
      <c r="A54" s="1" t="s">
        <v>124</v>
      </c>
      <c r="B54" t="s">
        <v>224</v>
      </c>
      <c r="D54">
        <v>12</v>
      </c>
    </row>
    <row r="55" spans="1:4" x14ac:dyDescent="0.25">
      <c r="A55" s="1" t="s">
        <v>125</v>
      </c>
      <c r="B55" s="3" t="s">
        <v>61</v>
      </c>
      <c r="D55">
        <v>5</v>
      </c>
    </row>
    <row r="56" spans="1:4" x14ac:dyDescent="0.25">
      <c r="A56" s="1" t="s">
        <v>126</v>
      </c>
      <c r="B56" s="3" t="s">
        <v>26</v>
      </c>
      <c r="D56">
        <v>600</v>
      </c>
    </row>
    <row r="57" spans="1:4" x14ac:dyDescent="0.25">
      <c r="A57" s="1" t="s">
        <v>127</v>
      </c>
      <c r="B57" s="3" t="s">
        <v>389</v>
      </c>
      <c r="D57">
        <v>100</v>
      </c>
    </row>
    <row r="58" spans="1:4" x14ac:dyDescent="0.25">
      <c r="A58" s="1" t="s">
        <v>128</v>
      </c>
      <c r="B58" s="3" t="s">
        <v>27</v>
      </c>
      <c r="D58">
        <v>60</v>
      </c>
    </row>
    <row r="59" spans="1:4" x14ac:dyDescent="0.25">
      <c r="A59" s="1" t="s">
        <v>129</v>
      </c>
      <c r="B59" s="3" t="s">
        <v>62</v>
      </c>
      <c r="D59">
        <v>60</v>
      </c>
    </row>
    <row r="60" spans="1:4" x14ac:dyDescent="0.25">
      <c r="A60" s="1" t="s">
        <v>130</v>
      </c>
      <c r="B60" s="3" t="s">
        <v>28</v>
      </c>
      <c r="D60">
        <v>100</v>
      </c>
    </row>
    <row r="61" spans="1:4" x14ac:dyDescent="0.25">
      <c r="A61" s="1" t="s">
        <v>131</v>
      </c>
      <c r="B61" s="3" t="s">
        <v>29</v>
      </c>
      <c r="D61">
        <v>10</v>
      </c>
    </row>
    <row r="62" spans="1:4" x14ac:dyDescent="0.25">
      <c r="A62" s="1" t="s">
        <v>132</v>
      </c>
      <c r="B62" s="3" t="s">
        <v>63</v>
      </c>
      <c r="D62">
        <v>10</v>
      </c>
    </row>
    <row r="63" spans="1:4" x14ac:dyDescent="0.25">
      <c r="A63" s="1" t="s">
        <v>81</v>
      </c>
      <c r="B63" s="3" t="s">
        <v>30</v>
      </c>
      <c r="D63">
        <v>10</v>
      </c>
    </row>
    <row r="64" spans="1:4" x14ac:dyDescent="0.25">
      <c r="A64" s="1" t="s">
        <v>133</v>
      </c>
      <c r="B64" s="3" t="s">
        <v>64</v>
      </c>
      <c r="D64">
        <v>10</v>
      </c>
    </row>
    <row r="65" spans="1:5" x14ac:dyDescent="0.25">
      <c r="A65" s="1" t="s">
        <v>134</v>
      </c>
      <c r="B65" s="3" t="s">
        <v>65</v>
      </c>
      <c r="D65">
        <v>2</v>
      </c>
    </row>
    <row r="66" spans="1:5" x14ac:dyDescent="0.25">
      <c r="A66" s="1" t="s">
        <v>135</v>
      </c>
      <c r="B66" s="3" t="s">
        <v>33</v>
      </c>
      <c r="D66">
        <v>500</v>
      </c>
    </row>
    <row r="67" spans="1:5" x14ac:dyDescent="0.25">
      <c r="A67" s="1" t="s">
        <v>136</v>
      </c>
      <c r="B67" s="3" t="s">
        <v>34</v>
      </c>
      <c r="D67">
        <v>400</v>
      </c>
    </row>
    <row r="68" spans="1:5" x14ac:dyDescent="0.25">
      <c r="A68" s="1" t="s">
        <v>78</v>
      </c>
      <c r="B68" s="3" t="s">
        <v>35</v>
      </c>
      <c r="D68">
        <v>500</v>
      </c>
    </row>
    <row r="69" spans="1:5" x14ac:dyDescent="0.25">
      <c r="A69" s="1" t="s">
        <v>137</v>
      </c>
      <c r="B69" s="3" t="s">
        <v>36</v>
      </c>
      <c r="D69">
        <v>300</v>
      </c>
    </row>
    <row r="70" spans="1:5" x14ac:dyDescent="0.25">
      <c r="A70" s="1" t="s">
        <v>138</v>
      </c>
      <c r="B70" t="s">
        <v>165</v>
      </c>
      <c r="D70">
        <v>100</v>
      </c>
    </row>
    <row r="71" spans="1:5" x14ac:dyDescent="0.25">
      <c r="A71" s="1" t="s">
        <v>79</v>
      </c>
      <c r="B71" t="s">
        <v>163</v>
      </c>
      <c r="D71">
        <v>100</v>
      </c>
    </row>
    <row r="72" spans="1:5" x14ac:dyDescent="0.25">
      <c r="A72" s="1" t="s">
        <v>139</v>
      </c>
      <c r="B72" s="3" t="s">
        <v>37</v>
      </c>
      <c r="D72">
        <v>20</v>
      </c>
    </row>
    <row r="73" spans="1:5" x14ac:dyDescent="0.25">
      <c r="A73" s="1" t="s">
        <v>140</v>
      </c>
      <c r="B73" s="3" t="s">
        <v>66</v>
      </c>
      <c r="D73">
        <v>30</v>
      </c>
    </row>
    <row r="74" spans="1:5" x14ac:dyDescent="0.25">
      <c r="A74" s="1" t="s">
        <v>141</v>
      </c>
      <c r="B74" s="3" t="s">
        <v>67</v>
      </c>
      <c r="D74">
        <v>3</v>
      </c>
    </row>
    <row r="75" spans="1:5" x14ac:dyDescent="0.25">
      <c r="A75" s="1" t="s">
        <v>142</v>
      </c>
      <c r="B75" s="3" t="s">
        <v>38</v>
      </c>
      <c r="D75">
        <v>50</v>
      </c>
    </row>
    <row r="76" spans="1:5" x14ac:dyDescent="0.25">
      <c r="A76" s="1" t="s">
        <v>143</v>
      </c>
      <c r="B76" t="s">
        <v>151</v>
      </c>
      <c r="D76">
        <v>30</v>
      </c>
    </row>
    <row r="77" spans="1:5" x14ac:dyDescent="0.25">
      <c r="B77" s="2" t="s">
        <v>148</v>
      </c>
      <c r="E77">
        <f>SUBTOTAL(109,Tablica1[ukupno])</f>
        <v>0</v>
      </c>
    </row>
    <row r="79" spans="1:5" x14ac:dyDescent="0.25">
      <c r="B79" s="2" t="s">
        <v>145</v>
      </c>
    </row>
    <row r="81" spans="2:2" x14ac:dyDescent="0.25">
      <c r="B81" s="2" t="s">
        <v>147</v>
      </c>
    </row>
    <row r="83" spans="2:2" x14ac:dyDescent="0.25">
      <c r="B83" s="2" t="s">
        <v>146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AD42-D36A-4F0B-9A43-C6BA8C573D51}">
  <dimension ref="A1:J133"/>
  <sheetViews>
    <sheetView topLeftCell="A13" workbookViewId="0">
      <selection activeCell="B57" sqref="B57"/>
    </sheetView>
  </sheetViews>
  <sheetFormatPr defaultRowHeight="15" x14ac:dyDescent="0.25"/>
  <cols>
    <col min="1" max="1" width="12.5703125" bestFit="1" customWidth="1"/>
    <col min="2" max="2" width="55.7109375" bestFit="1" customWidth="1"/>
    <col min="3" max="3" width="15.5703125" bestFit="1" customWidth="1"/>
    <col min="4" max="4" width="12.42578125" bestFit="1" customWidth="1"/>
    <col min="5" max="5" width="8.42578125" bestFit="1" customWidth="1"/>
    <col min="6" max="6" width="12.28515625" bestFit="1" customWidth="1"/>
    <col min="7" max="7" width="16.28515625" bestFit="1" customWidth="1"/>
    <col min="8" max="8" width="13.5703125" bestFit="1" customWidth="1"/>
    <col min="9" max="9" width="12.85546875" bestFit="1" customWidth="1"/>
    <col min="10" max="10" width="13.7109375" bestFit="1" customWidth="1"/>
  </cols>
  <sheetData>
    <row r="1" spans="1:10" x14ac:dyDescent="0.25">
      <c r="A1" t="s">
        <v>379</v>
      </c>
      <c r="B1" t="s">
        <v>378</v>
      </c>
      <c r="C1" t="s">
        <v>377</v>
      </c>
      <c r="D1" t="s">
        <v>149</v>
      </c>
      <c r="E1" t="s">
        <v>385</v>
      </c>
      <c r="F1" t="s">
        <v>380</v>
      </c>
      <c r="G1" t="s">
        <v>381</v>
      </c>
      <c r="H1" t="s">
        <v>382</v>
      </c>
      <c r="I1" t="s">
        <v>383</v>
      </c>
      <c r="J1" t="s">
        <v>384</v>
      </c>
    </row>
    <row r="2" spans="1:10" x14ac:dyDescent="0.25">
      <c r="A2" s="4" t="s">
        <v>376</v>
      </c>
      <c r="B2" s="1" t="s">
        <v>375</v>
      </c>
      <c r="C2" s="1" t="s">
        <v>150</v>
      </c>
      <c r="D2" t="e">
        <f>VLOOKUP(Tablica13[[#This Row],[ns1:NAZIV]],List1!B:E,4,0)</f>
        <v>#N/A</v>
      </c>
      <c r="E2" s="5">
        <v>4.1500000000000004</v>
      </c>
      <c r="G2" s="1"/>
      <c r="H2" s="1"/>
      <c r="I2" s="1"/>
      <c r="J2" s="1"/>
    </row>
    <row r="3" spans="1:10" x14ac:dyDescent="0.25">
      <c r="A3" s="4" t="s">
        <v>374</v>
      </c>
      <c r="B3" s="1" t="s">
        <v>373</v>
      </c>
      <c r="C3" s="1" t="s">
        <v>150</v>
      </c>
      <c r="D3">
        <f>VLOOKUP(Tablica13[[#This Row],[ns1:NAZIV]],List1!B:E,4,0)</f>
        <v>0</v>
      </c>
      <c r="E3" s="5">
        <v>3.49</v>
      </c>
      <c r="G3" s="1"/>
      <c r="H3" s="1"/>
      <c r="I3" s="1"/>
      <c r="J3" s="1"/>
    </row>
    <row r="4" spans="1:10" x14ac:dyDescent="0.25">
      <c r="A4" s="4" t="s">
        <v>372</v>
      </c>
      <c r="B4" s="1" t="s">
        <v>371</v>
      </c>
      <c r="C4" s="1" t="s">
        <v>150</v>
      </c>
      <c r="D4" t="e">
        <f>VLOOKUP(Tablica13[[#This Row],[ns1:NAZIV]],List1!B:E,4,0)</f>
        <v>#N/A</v>
      </c>
      <c r="E4" s="5">
        <v>4.6900000000000004</v>
      </c>
      <c r="G4" s="1"/>
      <c r="H4" s="1"/>
      <c r="I4" s="1"/>
      <c r="J4" s="1"/>
    </row>
    <row r="5" spans="1:10" x14ac:dyDescent="0.25">
      <c r="A5" s="4" t="s">
        <v>370</v>
      </c>
      <c r="B5" s="1" t="s">
        <v>369</v>
      </c>
      <c r="C5" s="1" t="s">
        <v>150</v>
      </c>
      <c r="D5">
        <f>VLOOKUP(Tablica13[[#This Row],[ns1:NAZIV]],List1!B:E,4,0)</f>
        <v>0</v>
      </c>
      <c r="E5" s="5">
        <v>9.2899999999999991</v>
      </c>
      <c r="G5" s="1"/>
      <c r="H5" s="1"/>
      <c r="I5" s="1"/>
      <c r="J5" s="1"/>
    </row>
    <row r="6" spans="1:10" x14ac:dyDescent="0.25">
      <c r="A6" s="4" t="s">
        <v>368</v>
      </c>
      <c r="B6" s="1" t="s">
        <v>367</v>
      </c>
      <c r="C6" s="1" t="s">
        <v>150</v>
      </c>
      <c r="D6" t="e">
        <f>VLOOKUP(Tablica13[[#This Row],[ns1:NAZIV]],List1!B:E,4,0)</f>
        <v>#N/A</v>
      </c>
      <c r="E6" s="5">
        <v>1.44</v>
      </c>
      <c r="G6" s="1"/>
      <c r="H6" s="1"/>
      <c r="I6" s="1"/>
      <c r="J6" s="1"/>
    </row>
    <row r="7" spans="1:10" x14ac:dyDescent="0.25">
      <c r="A7" s="4" t="s">
        <v>366</v>
      </c>
      <c r="B7" s="1" t="s">
        <v>365</v>
      </c>
      <c r="C7" s="1" t="s">
        <v>150</v>
      </c>
      <c r="D7" t="e">
        <f>VLOOKUP(Tablica13[[#This Row],[ns1:NAZIV]],List1!B:E,4,0)</f>
        <v>#N/A</v>
      </c>
      <c r="E7" s="5">
        <v>1.6</v>
      </c>
      <c r="G7" s="1"/>
      <c r="H7" s="1"/>
      <c r="I7" s="1"/>
      <c r="J7" s="1"/>
    </row>
    <row r="8" spans="1:10" x14ac:dyDescent="0.25">
      <c r="A8" s="4" t="s">
        <v>364</v>
      </c>
      <c r="B8" s="1" t="s">
        <v>363</v>
      </c>
      <c r="C8" s="1" t="s">
        <v>150</v>
      </c>
      <c r="D8" t="e">
        <f>VLOOKUP(Tablica13[[#This Row],[ns1:NAZIV]],List1!B:E,4,0)</f>
        <v>#N/A</v>
      </c>
      <c r="E8" s="5">
        <v>0.5</v>
      </c>
      <c r="G8" s="1"/>
      <c r="H8" s="1"/>
      <c r="I8" s="1"/>
      <c r="J8" s="1"/>
    </row>
    <row r="9" spans="1:10" x14ac:dyDescent="0.25">
      <c r="A9" s="4" t="s">
        <v>362</v>
      </c>
      <c r="B9" s="1" t="s">
        <v>361</v>
      </c>
      <c r="C9" s="1" t="s">
        <v>150</v>
      </c>
      <c r="D9" t="e">
        <f>VLOOKUP(Tablica13[[#This Row],[ns1:NAZIV]],List1!B:E,4,0)</f>
        <v>#N/A</v>
      </c>
      <c r="E9" s="5">
        <v>0.5</v>
      </c>
      <c r="G9" s="1"/>
      <c r="H9" s="1"/>
      <c r="I9" s="1"/>
      <c r="J9" s="1"/>
    </row>
    <row r="10" spans="1:10" x14ac:dyDescent="0.25">
      <c r="A10" s="4" t="s">
        <v>360</v>
      </c>
      <c r="B10" s="1" t="s">
        <v>359</v>
      </c>
      <c r="C10" s="1" t="s">
        <v>150</v>
      </c>
      <c r="D10" t="e">
        <f>VLOOKUP(Tablica13[[#This Row],[ns1:NAZIV]],List1!B:E,4,0)</f>
        <v>#N/A</v>
      </c>
      <c r="E10" s="5">
        <v>0.92</v>
      </c>
      <c r="G10" s="1"/>
      <c r="H10" s="1"/>
      <c r="I10" s="1"/>
      <c r="J10" s="1"/>
    </row>
    <row r="11" spans="1:10" x14ac:dyDescent="0.25">
      <c r="A11" s="4" t="s">
        <v>358</v>
      </c>
      <c r="B11" s="1" t="s">
        <v>357</v>
      </c>
      <c r="C11" s="1" t="s">
        <v>150</v>
      </c>
      <c r="D11" t="e">
        <f>VLOOKUP(Tablica13[[#This Row],[ns1:NAZIV]],List1!B:E,4,0)</f>
        <v>#N/A</v>
      </c>
      <c r="E11" s="5">
        <v>0.92</v>
      </c>
      <c r="G11" s="1"/>
      <c r="H11" s="1"/>
      <c r="I11" s="1"/>
      <c r="J11" s="1"/>
    </row>
    <row r="12" spans="1:10" x14ac:dyDescent="0.25">
      <c r="A12" s="4" t="s">
        <v>356</v>
      </c>
      <c r="B12" s="1" t="s">
        <v>355</v>
      </c>
      <c r="C12" s="1" t="s">
        <v>150</v>
      </c>
      <c r="D12" t="e">
        <f>VLOOKUP(Tablica13[[#This Row],[ns1:NAZIV]],List1!B:E,4,0)</f>
        <v>#N/A</v>
      </c>
      <c r="E12" s="5">
        <v>0.5</v>
      </c>
      <c r="G12" s="1"/>
      <c r="H12" s="1"/>
      <c r="I12" s="1"/>
      <c r="J12" s="1"/>
    </row>
    <row r="13" spans="1:10" x14ac:dyDescent="0.25">
      <c r="A13" s="4" t="s">
        <v>354</v>
      </c>
      <c r="B13" s="1" t="s">
        <v>0</v>
      </c>
      <c r="C13" s="1" t="s">
        <v>150</v>
      </c>
      <c r="D13">
        <f>VLOOKUP(Tablica13[[#This Row],[ns1:NAZIV]],List1!B:E,4,0)</f>
        <v>0</v>
      </c>
      <c r="E13" s="5">
        <v>0.5</v>
      </c>
      <c r="G13" s="1"/>
      <c r="H13" s="1"/>
      <c r="I13" s="1"/>
      <c r="J13" s="1"/>
    </row>
    <row r="14" spans="1:10" x14ac:dyDescent="0.25">
      <c r="A14" s="4" t="s">
        <v>353</v>
      </c>
      <c r="B14" s="1" t="s">
        <v>1</v>
      </c>
      <c r="C14" s="1" t="s">
        <v>150</v>
      </c>
      <c r="D14">
        <f>VLOOKUP(Tablica13[[#This Row],[ns1:NAZIV]],List1!B:E,4,0)</f>
        <v>0</v>
      </c>
      <c r="E14" s="5">
        <v>0.5</v>
      </c>
      <c r="G14" s="1"/>
      <c r="H14" s="1"/>
      <c r="I14" s="1"/>
      <c r="J14" s="1"/>
    </row>
    <row r="15" spans="1:10" x14ac:dyDescent="0.25">
      <c r="A15" s="4" t="s">
        <v>352</v>
      </c>
      <c r="B15" s="1" t="s">
        <v>2</v>
      </c>
      <c r="C15" s="1" t="s">
        <v>150</v>
      </c>
      <c r="D15">
        <f>VLOOKUP(Tablica13[[#This Row],[ns1:NAZIV]],List1!B:E,4,0)</f>
        <v>0</v>
      </c>
      <c r="E15" s="5">
        <v>0.89</v>
      </c>
      <c r="G15" s="1"/>
      <c r="H15" s="1"/>
      <c r="I15" s="1"/>
      <c r="J15" s="1"/>
    </row>
    <row r="16" spans="1:10" x14ac:dyDescent="0.25">
      <c r="A16" s="4" t="s">
        <v>351</v>
      </c>
      <c r="B16" s="1" t="s">
        <v>3</v>
      </c>
      <c r="C16" s="1" t="s">
        <v>150</v>
      </c>
      <c r="D16">
        <f>VLOOKUP(Tablica13[[#This Row],[ns1:NAZIV]],List1!B:E,4,0)</f>
        <v>0</v>
      </c>
      <c r="E16" s="5">
        <v>0.89</v>
      </c>
      <c r="G16" s="1"/>
      <c r="H16" s="1"/>
      <c r="I16" s="1"/>
      <c r="J16" s="1"/>
    </row>
    <row r="17" spans="1:10" x14ac:dyDescent="0.25">
      <c r="A17" s="4" t="s">
        <v>350</v>
      </c>
      <c r="B17" s="1" t="s">
        <v>349</v>
      </c>
      <c r="C17" s="1" t="s">
        <v>150</v>
      </c>
      <c r="D17">
        <f>VLOOKUP(Tablica13[[#This Row],[ns1:NAZIV]],List1!B:E,4,0)</f>
        <v>0</v>
      </c>
      <c r="E17" s="5">
        <v>0.87</v>
      </c>
      <c r="G17" s="1"/>
      <c r="H17" s="1"/>
      <c r="I17" s="1"/>
      <c r="J17" s="1"/>
    </row>
    <row r="18" spans="1:10" x14ac:dyDescent="0.25">
      <c r="A18" s="4" t="s">
        <v>348</v>
      </c>
      <c r="B18" s="1" t="s">
        <v>347</v>
      </c>
      <c r="C18" s="1" t="s">
        <v>150</v>
      </c>
      <c r="D18" t="e">
        <f>VLOOKUP(Tablica13[[#This Row],[ns1:NAZIV]],List1!B:E,4,0)</f>
        <v>#N/A</v>
      </c>
      <c r="E18" s="5">
        <v>1.9</v>
      </c>
      <c r="G18" s="1"/>
      <c r="H18" s="1"/>
      <c r="I18" s="1"/>
      <c r="J18" s="1"/>
    </row>
    <row r="19" spans="1:10" x14ac:dyDescent="0.25">
      <c r="A19" s="4" t="s">
        <v>346</v>
      </c>
      <c r="B19" s="1" t="s">
        <v>4</v>
      </c>
      <c r="C19" s="1" t="s">
        <v>150</v>
      </c>
      <c r="D19">
        <f>VLOOKUP(Tablica13[[#This Row],[ns1:NAZIV]],List1!B:E,4,0)</f>
        <v>0</v>
      </c>
      <c r="E19" s="5">
        <v>1.9</v>
      </c>
      <c r="G19" s="1"/>
      <c r="H19" s="1"/>
      <c r="I19" s="1"/>
      <c r="J19" s="1"/>
    </row>
    <row r="20" spans="1:10" x14ac:dyDescent="0.25">
      <c r="A20" s="4" t="s">
        <v>345</v>
      </c>
      <c r="B20" s="1" t="s">
        <v>5</v>
      </c>
      <c r="C20" s="1" t="s">
        <v>150</v>
      </c>
      <c r="D20">
        <f>VLOOKUP(Tablica13[[#This Row],[ns1:NAZIV]],List1!B:E,4,0)</f>
        <v>0</v>
      </c>
      <c r="E20" s="5">
        <v>1.69</v>
      </c>
      <c r="G20" s="1"/>
      <c r="H20" s="1"/>
      <c r="I20" s="1"/>
      <c r="J20" s="1"/>
    </row>
    <row r="21" spans="1:10" x14ac:dyDescent="0.25">
      <c r="A21" s="4" t="s">
        <v>344</v>
      </c>
      <c r="B21" s="1" t="s">
        <v>343</v>
      </c>
      <c r="C21" s="1" t="s">
        <v>150</v>
      </c>
      <c r="D21" t="e">
        <f>VLOOKUP(Tablica13[[#This Row],[ns1:NAZIV]],List1!B:E,4,0)</f>
        <v>#N/A</v>
      </c>
      <c r="E21" s="5">
        <v>1.9</v>
      </c>
      <c r="G21" s="1"/>
      <c r="H21" s="1"/>
      <c r="I21" s="1"/>
      <c r="J21" s="1"/>
    </row>
    <row r="22" spans="1:10" x14ac:dyDescent="0.25">
      <c r="A22" s="4" t="s">
        <v>342</v>
      </c>
      <c r="B22" s="1" t="s">
        <v>341</v>
      </c>
      <c r="C22" s="1" t="s">
        <v>150</v>
      </c>
      <c r="D22" t="e">
        <f>VLOOKUP(Tablica13[[#This Row],[ns1:NAZIV]],List1!B:E,4,0)</f>
        <v>#N/A</v>
      </c>
      <c r="E22" s="5">
        <v>1.85</v>
      </c>
      <c r="G22" s="1"/>
      <c r="H22" s="1"/>
      <c r="I22" s="1"/>
      <c r="J22" s="1"/>
    </row>
    <row r="23" spans="1:10" x14ac:dyDescent="0.25">
      <c r="A23" s="4" t="s">
        <v>340</v>
      </c>
      <c r="B23" s="1" t="s">
        <v>6</v>
      </c>
      <c r="C23" s="1" t="s">
        <v>150</v>
      </c>
      <c r="D23">
        <f>VLOOKUP(Tablica13[[#This Row],[ns1:NAZIV]],List1!B:E,4,0)</f>
        <v>0</v>
      </c>
      <c r="E23" s="5">
        <v>1.39</v>
      </c>
      <c r="G23" s="1"/>
      <c r="H23" s="1"/>
      <c r="I23" s="1"/>
      <c r="J23" s="1"/>
    </row>
    <row r="24" spans="1:10" x14ac:dyDescent="0.25">
      <c r="A24" s="4" t="s">
        <v>339</v>
      </c>
      <c r="B24" s="1" t="s">
        <v>7</v>
      </c>
      <c r="C24" s="1" t="s">
        <v>150</v>
      </c>
      <c r="D24">
        <f>VLOOKUP(Tablica13[[#This Row],[ns1:NAZIV]],List1!B:E,4,0)</f>
        <v>0</v>
      </c>
      <c r="E24" s="5">
        <v>1.39</v>
      </c>
      <c r="G24" s="1"/>
      <c r="H24" s="1"/>
      <c r="I24" s="1"/>
      <c r="J24" s="1"/>
    </row>
    <row r="25" spans="1:10" x14ac:dyDescent="0.25">
      <c r="A25" s="4" t="s">
        <v>338</v>
      </c>
      <c r="B25" s="1" t="s">
        <v>8</v>
      </c>
      <c r="C25" s="1" t="s">
        <v>150</v>
      </c>
      <c r="D25">
        <f>VLOOKUP(Tablica13[[#This Row],[ns1:NAZIV]],List1!B:E,4,0)</f>
        <v>0</v>
      </c>
      <c r="E25" s="5">
        <v>1.93</v>
      </c>
      <c r="G25" s="1"/>
      <c r="H25" s="1"/>
      <c r="I25" s="1"/>
      <c r="J25" s="1"/>
    </row>
    <row r="26" spans="1:10" x14ac:dyDescent="0.25">
      <c r="A26" s="4" t="s">
        <v>337</v>
      </c>
      <c r="B26" s="1" t="s">
        <v>9</v>
      </c>
      <c r="C26" s="1" t="s">
        <v>150</v>
      </c>
      <c r="D26">
        <f>VLOOKUP(Tablica13[[#This Row],[ns1:NAZIV]],List1!B:E,4,0)</f>
        <v>0</v>
      </c>
      <c r="E26" s="5">
        <v>2.0499999999999998</v>
      </c>
      <c r="G26" s="1"/>
      <c r="H26" s="1"/>
      <c r="I26" s="1"/>
      <c r="J26" s="1"/>
    </row>
    <row r="27" spans="1:10" x14ac:dyDescent="0.25">
      <c r="A27" s="4" t="s">
        <v>336</v>
      </c>
      <c r="B27" s="1" t="s">
        <v>335</v>
      </c>
      <c r="C27" s="1" t="s">
        <v>150</v>
      </c>
      <c r="D27" t="e">
        <f>VLOOKUP(Tablica13[[#This Row],[ns1:NAZIV]],List1!B:E,4,0)</f>
        <v>#N/A</v>
      </c>
      <c r="E27" s="5">
        <v>1.9</v>
      </c>
      <c r="G27" s="1"/>
      <c r="H27" s="1"/>
      <c r="I27" s="1"/>
      <c r="J27" s="1"/>
    </row>
    <row r="28" spans="1:10" x14ac:dyDescent="0.25">
      <c r="A28" s="4" t="s">
        <v>334</v>
      </c>
      <c r="B28" s="1" t="s">
        <v>10</v>
      </c>
      <c r="C28" s="1" t="s">
        <v>150</v>
      </c>
      <c r="D28">
        <f>VLOOKUP(Tablica13[[#This Row],[ns1:NAZIV]],List1!B:E,4,0)</f>
        <v>0</v>
      </c>
      <c r="E28" s="5">
        <v>1.69</v>
      </c>
      <c r="G28" s="1"/>
      <c r="H28" s="1"/>
      <c r="I28" s="1"/>
      <c r="J28" s="1"/>
    </row>
    <row r="29" spans="1:10" x14ac:dyDescent="0.25">
      <c r="A29" s="4" t="s">
        <v>333</v>
      </c>
      <c r="B29" s="1" t="s">
        <v>332</v>
      </c>
      <c r="C29" s="1" t="s">
        <v>150</v>
      </c>
      <c r="D29" t="e">
        <f>VLOOKUP(Tablica13[[#This Row],[ns1:NAZIV]],List1!B:E,4,0)</f>
        <v>#N/A</v>
      </c>
      <c r="E29" s="5">
        <v>0.85</v>
      </c>
      <c r="G29" s="1"/>
      <c r="H29" s="1"/>
      <c r="I29" s="1"/>
      <c r="J29" s="1"/>
    </row>
    <row r="30" spans="1:10" x14ac:dyDescent="0.25">
      <c r="A30" s="4" t="s">
        <v>331</v>
      </c>
      <c r="B30" s="1" t="s">
        <v>330</v>
      </c>
      <c r="C30" s="1" t="s">
        <v>150</v>
      </c>
      <c r="D30" t="e">
        <f>VLOOKUP(Tablica13[[#This Row],[ns1:NAZIV]],List1!B:E,4,0)</f>
        <v>#N/A</v>
      </c>
      <c r="E30" s="5">
        <v>1.8</v>
      </c>
      <c r="G30" s="1"/>
      <c r="H30" s="1"/>
      <c r="I30" s="1"/>
      <c r="J30" s="1"/>
    </row>
    <row r="31" spans="1:10" x14ac:dyDescent="0.25">
      <c r="A31" s="4" t="s">
        <v>329</v>
      </c>
      <c r="B31" s="1" t="s">
        <v>328</v>
      </c>
      <c r="C31" s="1" t="s">
        <v>150</v>
      </c>
      <c r="D31" t="e">
        <f>VLOOKUP(Tablica13[[#This Row],[ns1:NAZIV]],List1!B:E,4,0)</f>
        <v>#N/A</v>
      </c>
      <c r="E31" s="5">
        <v>9.39</v>
      </c>
      <c r="G31" s="1"/>
      <c r="H31" s="1"/>
      <c r="I31" s="1"/>
      <c r="J31" s="1"/>
    </row>
    <row r="32" spans="1:10" x14ac:dyDescent="0.25">
      <c r="A32" s="4" t="s">
        <v>327</v>
      </c>
      <c r="B32" s="1" t="s">
        <v>326</v>
      </c>
      <c r="C32" s="1" t="s">
        <v>150</v>
      </c>
      <c r="D32" t="e">
        <f>VLOOKUP(Tablica13[[#This Row],[ns1:NAZIV]],List1!B:E,4,0)</f>
        <v>#N/A</v>
      </c>
      <c r="E32" s="5">
        <v>3.45</v>
      </c>
      <c r="G32" s="1"/>
      <c r="H32" s="1"/>
      <c r="I32" s="1"/>
      <c r="J32" s="1"/>
    </row>
    <row r="33" spans="1:10" x14ac:dyDescent="0.25">
      <c r="A33" s="4" t="s">
        <v>325</v>
      </c>
      <c r="B33" s="1" t="s">
        <v>11</v>
      </c>
      <c r="C33" s="1" t="s">
        <v>150</v>
      </c>
      <c r="D33">
        <f>VLOOKUP(Tablica13[[#This Row],[ns1:NAZIV]],List1!B:E,4,0)</f>
        <v>0</v>
      </c>
      <c r="E33" s="5">
        <v>0.89</v>
      </c>
      <c r="G33" s="1"/>
      <c r="H33" s="1"/>
      <c r="I33" s="1"/>
      <c r="J33" s="1"/>
    </row>
    <row r="34" spans="1:10" x14ac:dyDescent="0.25">
      <c r="A34" s="4" t="s">
        <v>324</v>
      </c>
      <c r="B34" s="1" t="s">
        <v>323</v>
      </c>
      <c r="C34" s="1" t="s">
        <v>150</v>
      </c>
      <c r="D34" t="e">
        <f>VLOOKUP(Tablica13[[#This Row],[ns1:NAZIV]],List1!B:E,4,0)</f>
        <v>#N/A</v>
      </c>
      <c r="E34" s="5">
        <v>7.89</v>
      </c>
      <c r="G34" s="1"/>
      <c r="H34" s="1"/>
      <c r="I34" s="1"/>
      <c r="J34" s="1"/>
    </row>
    <row r="35" spans="1:10" x14ac:dyDescent="0.25">
      <c r="A35" s="4" t="s">
        <v>322</v>
      </c>
      <c r="B35" s="1" t="s">
        <v>321</v>
      </c>
      <c r="C35" s="1" t="s">
        <v>150</v>
      </c>
      <c r="D35" t="e">
        <f>VLOOKUP(Tablica13[[#This Row],[ns1:NAZIV]],List1!B:E,4,0)</f>
        <v>#N/A</v>
      </c>
      <c r="E35" s="5">
        <v>3.55</v>
      </c>
      <c r="G35" s="1"/>
      <c r="H35" s="1"/>
      <c r="I35" s="1"/>
      <c r="J35" s="1"/>
    </row>
    <row r="36" spans="1:10" x14ac:dyDescent="0.25">
      <c r="A36" s="4" t="s">
        <v>320</v>
      </c>
      <c r="B36" s="1" t="s">
        <v>319</v>
      </c>
      <c r="C36" s="1" t="s">
        <v>150</v>
      </c>
      <c r="D36" t="e">
        <f>VLOOKUP(Tablica13[[#This Row],[ns1:NAZIV]],List1!B:E,4,0)</f>
        <v>#N/A</v>
      </c>
      <c r="E36" s="5" t="e">
        <v>#N/A</v>
      </c>
      <c r="G36" s="1"/>
      <c r="H36" s="1"/>
      <c r="I36" s="1"/>
      <c r="J36" s="1"/>
    </row>
    <row r="37" spans="1:10" x14ac:dyDescent="0.25">
      <c r="A37" s="4" t="s">
        <v>318</v>
      </c>
      <c r="B37" s="1" t="s">
        <v>317</v>
      </c>
      <c r="C37" s="1" t="s">
        <v>150</v>
      </c>
      <c r="D37">
        <f>VLOOKUP(Tablica13[[#This Row],[ns1:NAZIV]],List1!B:E,4,0)</f>
        <v>0</v>
      </c>
      <c r="E37" s="5">
        <v>22.06</v>
      </c>
      <c r="G37" s="1"/>
      <c r="H37" s="1"/>
      <c r="I37" s="1"/>
      <c r="J37" s="1"/>
    </row>
    <row r="38" spans="1:10" x14ac:dyDescent="0.25">
      <c r="A38" s="4" t="s">
        <v>316</v>
      </c>
      <c r="B38" s="1" t="s">
        <v>315</v>
      </c>
      <c r="C38" s="1" t="s">
        <v>150</v>
      </c>
      <c r="D38" t="e">
        <f>VLOOKUP(Tablica13[[#This Row],[ns1:NAZIV]],List1!B:E,4,0)</f>
        <v>#N/A</v>
      </c>
      <c r="E38" s="5">
        <v>29.55</v>
      </c>
      <c r="G38" s="1"/>
      <c r="H38" s="1"/>
      <c r="I38" s="1"/>
      <c r="J38" s="1"/>
    </row>
    <row r="39" spans="1:10" x14ac:dyDescent="0.25">
      <c r="A39" s="4" t="s">
        <v>314</v>
      </c>
      <c r="B39" s="1" t="s">
        <v>313</v>
      </c>
      <c r="C39" s="1" t="s">
        <v>150</v>
      </c>
      <c r="D39" t="e">
        <f>VLOOKUP(Tablica13[[#This Row],[ns1:NAZIV]],List1!B:E,4,0)</f>
        <v>#N/A</v>
      </c>
      <c r="E39" s="5">
        <v>12.89</v>
      </c>
      <c r="G39" s="1"/>
      <c r="H39" s="1"/>
      <c r="I39" s="1"/>
      <c r="J39" s="1"/>
    </row>
    <row r="40" spans="1:10" x14ac:dyDescent="0.25">
      <c r="A40" s="4" t="s">
        <v>312</v>
      </c>
      <c r="B40" s="1" t="s">
        <v>311</v>
      </c>
      <c r="C40" s="1" t="s">
        <v>150</v>
      </c>
      <c r="D40" t="e">
        <f>VLOOKUP(Tablica13[[#This Row],[ns1:NAZIV]],List1!B:E,4,0)</f>
        <v>#N/A</v>
      </c>
      <c r="E40" s="5">
        <v>1.46</v>
      </c>
      <c r="G40" s="1"/>
      <c r="H40" s="1"/>
      <c r="I40" s="1"/>
      <c r="J40" s="1"/>
    </row>
    <row r="41" spans="1:10" x14ac:dyDescent="0.25">
      <c r="A41" s="4" t="s">
        <v>310</v>
      </c>
      <c r="B41" s="1" t="s">
        <v>309</v>
      </c>
      <c r="C41" s="1" t="s">
        <v>150</v>
      </c>
      <c r="D41" t="e">
        <f>VLOOKUP(Tablica13[[#This Row],[ns1:NAZIV]],List1!B:E,4,0)</f>
        <v>#N/A</v>
      </c>
      <c r="E41" s="5">
        <v>1.87</v>
      </c>
      <c r="G41" s="1"/>
      <c r="H41" s="1"/>
      <c r="I41" s="1"/>
      <c r="J41" s="1"/>
    </row>
    <row r="42" spans="1:10" x14ac:dyDescent="0.25">
      <c r="A42" s="4" t="s">
        <v>308</v>
      </c>
      <c r="B42" s="1" t="s">
        <v>12</v>
      </c>
      <c r="C42" s="1" t="s">
        <v>150</v>
      </c>
      <c r="D42">
        <f>VLOOKUP(Tablica13[[#This Row],[ns1:NAZIV]],List1!B:E,4,0)</f>
        <v>0</v>
      </c>
      <c r="E42" s="5">
        <v>0.82</v>
      </c>
      <c r="G42" s="1"/>
      <c r="H42" s="1"/>
      <c r="I42" s="1"/>
      <c r="J42" s="1"/>
    </row>
    <row r="43" spans="1:10" x14ac:dyDescent="0.25">
      <c r="A43" s="4" t="s">
        <v>307</v>
      </c>
      <c r="B43" s="1" t="s">
        <v>306</v>
      </c>
      <c r="C43" s="1" t="s">
        <v>150</v>
      </c>
      <c r="D43">
        <f>VLOOKUP(Tablica13[[#This Row],[ns1:NAZIV]],List1!B:E,4,0)</f>
        <v>0</v>
      </c>
      <c r="E43" s="5">
        <v>4.6500000000000004</v>
      </c>
      <c r="G43" s="1"/>
      <c r="H43" s="1"/>
      <c r="I43" s="1"/>
      <c r="J43" s="1"/>
    </row>
    <row r="44" spans="1:10" x14ac:dyDescent="0.25">
      <c r="A44" s="4" t="s">
        <v>305</v>
      </c>
      <c r="B44" s="1" t="s">
        <v>304</v>
      </c>
      <c r="C44" s="1" t="s">
        <v>150</v>
      </c>
      <c r="D44" t="e">
        <f>VLOOKUP(Tablica13[[#This Row],[ns1:NAZIV]],List1!B:E,4,0)</f>
        <v>#N/A</v>
      </c>
      <c r="E44" s="5">
        <v>0.75</v>
      </c>
      <c r="G44" s="1"/>
      <c r="H44" s="1"/>
      <c r="I44" s="1"/>
      <c r="J44" s="1"/>
    </row>
    <row r="45" spans="1:10" x14ac:dyDescent="0.25">
      <c r="A45" s="4" t="s">
        <v>303</v>
      </c>
      <c r="B45" s="1" t="s">
        <v>302</v>
      </c>
      <c r="C45" s="1" t="s">
        <v>150</v>
      </c>
      <c r="D45">
        <f>VLOOKUP(Tablica13[[#This Row],[ns1:NAZIV]],List1!B:E,4,0)</f>
        <v>0</v>
      </c>
      <c r="E45" s="5">
        <v>15.99</v>
      </c>
      <c r="G45" s="1"/>
      <c r="H45" s="1"/>
      <c r="I45" s="1"/>
      <c r="J45" s="1"/>
    </row>
    <row r="46" spans="1:10" x14ac:dyDescent="0.25">
      <c r="A46" s="4" t="s">
        <v>301</v>
      </c>
      <c r="B46" s="1" t="s">
        <v>13</v>
      </c>
      <c r="C46" s="1" t="s">
        <v>150</v>
      </c>
      <c r="D46">
        <f>VLOOKUP(Tablica13[[#This Row],[ns1:NAZIV]],List1!B:E,4,0)</f>
        <v>0</v>
      </c>
      <c r="E46" s="5">
        <v>0.54</v>
      </c>
      <c r="G46" s="1"/>
      <c r="H46" s="1"/>
      <c r="I46" s="1"/>
      <c r="J46" s="1"/>
    </row>
    <row r="47" spans="1:10" x14ac:dyDescent="0.25">
      <c r="A47" s="4" t="s">
        <v>300</v>
      </c>
      <c r="B47" s="1" t="s">
        <v>299</v>
      </c>
      <c r="C47" s="1" t="s">
        <v>150</v>
      </c>
      <c r="D47" t="e">
        <f>VLOOKUP(Tablica13[[#This Row],[ns1:NAZIV]],List1!B:E,4,0)</f>
        <v>#N/A</v>
      </c>
      <c r="E47" s="5">
        <v>0.57999999999999996</v>
      </c>
      <c r="G47" s="1"/>
      <c r="H47" s="1"/>
      <c r="I47" s="1"/>
      <c r="J47" s="1"/>
    </row>
    <row r="48" spans="1:10" x14ac:dyDescent="0.25">
      <c r="A48" s="4" t="s">
        <v>298</v>
      </c>
      <c r="B48" s="1" t="s">
        <v>297</v>
      </c>
      <c r="C48" s="1" t="s">
        <v>150</v>
      </c>
      <c r="D48">
        <f>VLOOKUP(Tablica13[[#This Row],[ns1:NAZIV]],List1!B:E,4,0)</f>
        <v>0</v>
      </c>
      <c r="E48" s="5">
        <v>0.69</v>
      </c>
      <c r="G48" s="1"/>
      <c r="H48" s="1"/>
      <c r="I48" s="1"/>
      <c r="J48" s="1"/>
    </row>
    <row r="49" spans="1:10" x14ac:dyDescent="0.25">
      <c r="A49" s="4" t="s">
        <v>296</v>
      </c>
      <c r="B49" s="1" t="s">
        <v>295</v>
      </c>
      <c r="C49" s="1" t="s">
        <v>150</v>
      </c>
      <c r="D49">
        <f>VLOOKUP(Tablica13[[#This Row],[ns1:NAZIV]],List1!B:E,4,0)</f>
        <v>0</v>
      </c>
      <c r="E49" s="5">
        <v>0.69</v>
      </c>
      <c r="G49" s="1"/>
      <c r="H49" s="1"/>
      <c r="I49" s="1"/>
      <c r="J49" s="1"/>
    </row>
    <row r="50" spans="1:10" x14ac:dyDescent="0.25">
      <c r="A50" s="4" t="s">
        <v>294</v>
      </c>
      <c r="B50" s="1" t="s">
        <v>293</v>
      </c>
      <c r="C50" s="1" t="s">
        <v>150</v>
      </c>
      <c r="D50">
        <f>VLOOKUP(Tablica13[[#This Row],[ns1:NAZIV]],List1!B:E,4,0)</f>
        <v>0</v>
      </c>
      <c r="E50" s="5">
        <v>0.65</v>
      </c>
      <c r="G50" s="1"/>
      <c r="H50" s="1"/>
      <c r="I50" s="1"/>
      <c r="J50" s="1"/>
    </row>
    <row r="51" spans="1:10" x14ac:dyDescent="0.25">
      <c r="A51" s="4" t="s">
        <v>292</v>
      </c>
      <c r="B51" s="1" t="s">
        <v>291</v>
      </c>
      <c r="C51" s="1" t="s">
        <v>150</v>
      </c>
      <c r="D51" t="e">
        <f>VLOOKUP(Tablica13[[#This Row],[ns1:NAZIV]],List1!B:E,4,0)</f>
        <v>#N/A</v>
      </c>
      <c r="E51" s="5">
        <v>0.66</v>
      </c>
      <c r="G51" s="1"/>
      <c r="H51" s="1"/>
      <c r="I51" s="1"/>
      <c r="J51" s="1"/>
    </row>
    <row r="52" spans="1:10" x14ac:dyDescent="0.25">
      <c r="A52" s="4" t="s">
        <v>290</v>
      </c>
      <c r="B52" s="1" t="s">
        <v>289</v>
      </c>
      <c r="C52" s="1" t="s">
        <v>150</v>
      </c>
      <c r="D52">
        <f>VLOOKUP(Tablica13[[#This Row],[ns1:NAZIV]],List1!B:E,4,0)</f>
        <v>0</v>
      </c>
      <c r="E52" s="5">
        <v>1.03</v>
      </c>
      <c r="G52" s="1"/>
      <c r="H52" s="1"/>
      <c r="I52" s="1"/>
      <c r="J52" s="1"/>
    </row>
    <row r="53" spans="1:10" x14ac:dyDescent="0.25">
      <c r="A53" s="4" t="s">
        <v>288</v>
      </c>
      <c r="B53" s="1" t="s">
        <v>287</v>
      </c>
      <c r="C53" s="1" t="s">
        <v>150</v>
      </c>
      <c r="D53" t="e">
        <f>VLOOKUP(Tablica13[[#This Row],[ns1:NAZIV]],List1!B:E,4,0)</f>
        <v>#N/A</v>
      </c>
      <c r="E53" s="5" t="e">
        <v>#N/A</v>
      </c>
      <c r="G53" s="1"/>
      <c r="H53" s="1"/>
      <c r="I53" s="1"/>
      <c r="J53" s="1"/>
    </row>
    <row r="54" spans="1:10" x14ac:dyDescent="0.25">
      <c r="A54" s="4" t="s">
        <v>286</v>
      </c>
      <c r="B54" s="1" t="s">
        <v>285</v>
      </c>
      <c r="C54" s="1" t="s">
        <v>150</v>
      </c>
      <c r="D54" t="e">
        <f>VLOOKUP(Tablica13[[#This Row],[ns1:NAZIV]],List1!B:E,4,0)</f>
        <v>#N/A</v>
      </c>
      <c r="E54" s="5">
        <v>2.5499999999999998</v>
      </c>
      <c r="G54" s="1"/>
      <c r="H54" s="1"/>
      <c r="I54" s="1"/>
      <c r="J54" s="1"/>
    </row>
    <row r="55" spans="1:10" x14ac:dyDescent="0.25">
      <c r="A55" s="4" t="s">
        <v>284</v>
      </c>
      <c r="B55" s="1" t="s">
        <v>283</v>
      </c>
      <c r="C55" s="1" t="s">
        <v>150</v>
      </c>
      <c r="D55">
        <f>VLOOKUP(Tablica13[[#This Row],[ns1:NAZIV]],List1!B:E,4,0)</f>
        <v>0</v>
      </c>
      <c r="E55" s="5">
        <v>0.85</v>
      </c>
      <c r="G55" s="1"/>
      <c r="H55" s="1"/>
      <c r="I55" s="1"/>
      <c r="J55" s="1"/>
    </row>
    <row r="56" spans="1:10" x14ac:dyDescent="0.25">
      <c r="A56" s="4" t="s">
        <v>282</v>
      </c>
      <c r="B56" s="1" t="s">
        <v>281</v>
      </c>
      <c r="C56" s="1" t="s">
        <v>150</v>
      </c>
      <c r="D56" t="e">
        <f>VLOOKUP(Tablica13[[#This Row],[ns1:NAZIV]],List1!B:E,4,0)</f>
        <v>#N/A</v>
      </c>
      <c r="E56" s="5" t="e">
        <v>#N/A</v>
      </c>
      <c r="G56" s="1"/>
      <c r="H56" s="1"/>
      <c r="I56" s="1"/>
      <c r="J56" s="1"/>
    </row>
    <row r="57" spans="1:10" x14ac:dyDescent="0.25">
      <c r="A57" s="4" t="s">
        <v>280</v>
      </c>
      <c r="B57" s="1" t="s">
        <v>279</v>
      </c>
      <c r="C57" s="1" t="s">
        <v>150</v>
      </c>
      <c r="D57">
        <f>VLOOKUP(Tablica13[[#This Row],[ns1:NAZIV]],List1!B:E,4,0)</f>
        <v>0</v>
      </c>
      <c r="E57" s="5">
        <v>0.85</v>
      </c>
      <c r="G57" s="1"/>
      <c r="H57" s="1"/>
      <c r="I57" s="1"/>
      <c r="J57" s="1"/>
    </row>
    <row r="58" spans="1:10" x14ac:dyDescent="0.25">
      <c r="A58" s="4" t="s">
        <v>278</v>
      </c>
      <c r="B58" s="1" t="s">
        <v>277</v>
      </c>
      <c r="C58" s="1" t="s">
        <v>150</v>
      </c>
      <c r="D58">
        <f>VLOOKUP(Tablica13[[#This Row],[ns1:NAZIV]],List1!B:E,4,0)</f>
        <v>0</v>
      </c>
      <c r="E58" s="5">
        <v>0.89</v>
      </c>
      <c r="G58" s="1"/>
      <c r="H58" s="1"/>
      <c r="I58" s="1"/>
      <c r="J58" s="1"/>
    </row>
    <row r="59" spans="1:10" x14ac:dyDescent="0.25">
      <c r="A59" s="4" t="s">
        <v>276</v>
      </c>
      <c r="B59" s="1" t="s">
        <v>275</v>
      </c>
      <c r="C59" s="1" t="s">
        <v>150</v>
      </c>
      <c r="D59" t="e">
        <f>VLOOKUP(Tablica13[[#This Row],[ns1:NAZIV]],List1!B:E,4,0)</f>
        <v>#N/A</v>
      </c>
      <c r="E59" s="5" t="e">
        <v>#N/A</v>
      </c>
      <c r="G59" s="1"/>
      <c r="H59" s="1"/>
      <c r="I59" s="1"/>
      <c r="J59" s="1"/>
    </row>
    <row r="60" spans="1:10" x14ac:dyDescent="0.25">
      <c r="A60" s="4" t="s">
        <v>274</v>
      </c>
      <c r="B60" s="1" t="s">
        <v>273</v>
      </c>
      <c r="C60" s="1" t="s">
        <v>150</v>
      </c>
      <c r="D60" t="e">
        <f>VLOOKUP(Tablica13[[#This Row],[ns1:NAZIV]],List1!B:E,4,0)</f>
        <v>#N/A</v>
      </c>
      <c r="E60" s="5">
        <v>61.95</v>
      </c>
      <c r="G60" s="1"/>
      <c r="H60" s="1"/>
      <c r="I60" s="1"/>
      <c r="J60" s="1"/>
    </row>
    <row r="61" spans="1:10" x14ac:dyDescent="0.25">
      <c r="A61" s="4" t="s">
        <v>272</v>
      </c>
      <c r="B61" s="1" t="s">
        <v>271</v>
      </c>
      <c r="C61" s="1" t="s">
        <v>150</v>
      </c>
      <c r="D61" t="e">
        <f>VLOOKUP(Tablica13[[#This Row],[ns1:NAZIV]],List1!B:E,4,0)</f>
        <v>#N/A</v>
      </c>
      <c r="E61" s="5">
        <v>102.99</v>
      </c>
      <c r="G61" s="1"/>
      <c r="H61" s="1"/>
      <c r="I61" s="1"/>
      <c r="J61" s="1"/>
    </row>
    <row r="62" spans="1:10" x14ac:dyDescent="0.25">
      <c r="A62" s="4" t="s">
        <v>270</v>
      </c>
      <c r="B62" s="1" t="s">
        <v>14</v>
      </c>
      <c r="C62" s="1" t="s">
        <v>150</v>
      </c>
      <c r="D62">
        <f>VLOOKUP(Tablica13[[#This Row],[ns1:NAZIV]],List1!B:E,4,0)</f>
        <v>0</v>
      </c>
      <c r="E62" s="5">
        <v>1</v>
      </c>
      <c r="G62" s="1"/>
      <c r="H62" s="1"/>
      <c r="I62" s="1"/>
      <c r="J62" s="1"/>
    </row>
    <row r="63" spans="1:10" x14ac:dyDescent="0.25">
      <c r="A63" s="4" t="s">
        <v>269</v>
      </c>
      <c r="B63" s="1" t="s">
        <v>15</v>
      </c>
      <c r="C63" s="1" t="s">
        <v>150</v>
      </c>
      <c r="D63">
        <f>VLOOKUP(Tablica13[[#This Row],[ns1:NAZIV]],List1!B:E,4,0)</f>
        <v>0</v>
      </c>
      <c r="E63" s="5">
        <v>0.95</v>
      </c>
      <c r="G63" s="1"/>
      <c r="H63" s="1"/>
      <c r="I63" s="1"/>
      <c r="J63" s="1"/>
    </row>
    <row r="64" spans="1:10" x14ac:dyDescent="0.25">
      <c r="A64" s="4" t="s">
        <v>268</v>
      </c>
      <c r="B64" s="1" t="s">
        <v>16</v>
      </c>
      <c r="C64" s="1" t="s">
        <v>150</v>
      </c>
      <c r="D64">
        <f>VLOOKUP(Tablica13[[#This Row],[ns1:NAZIV]],List1!B:E,4,0)</f>
        <v>0</v>
      </c>
      <c r="E64" s="5">
        <v>0.99</v>
      </c>
      <c r="G64" s="1"/>
      <c r="H64" s="1"/>
      <c r="I64" s="1"/>
      <c r="J64" s="1"/>
    </row>
    <row r="65" spans="1:10" x14ac:dyDescent="0.25">
      <c r="A65" s="4" t="s">
        <v>267</v>
      </c>
      <c r="B65" s="1" t="s">
        <v>17</v>
      </c>
      <c r="C65" s="1" t="s">
        <v>150</v>
      </c>
      <c r="D65">
        <f>VLOOKUP(Tablica13[[#This Row],[ns1:NAZIV]],List1!B:E,4,0)</f>
        <v>0</v>
      </c>
      <c r="E65" s="5">
        <v>1.04</v>
      </c>
      <c r="G65" s="1"/>
      <c r="H65" s="1"/>
      <c r="I65" s="1"/>
      <c r="J65" s="1"/>
    </row>
    <row r="66" spans="1:10" x14ac:dyDescent="0.25">
      <c r="A66" s="4" t="s">
        <v>266</v>
      </c>
      <c r="B66" s="1" t="s">
        <v>18</v>
      </c>
      <c r="C66" s="1" t="s">
        <v>150</v>
      </c>
      <c r="D66">
        <f>VLOOKUP(Tablica13[[#This Row],[ns1:NAZIV]],List1!B:E,4,0)</f>
        <v>0</v>
      </c>
      <c r="E66" s="5">
        <v>0.99</v>
      </c>
      <c r="G66" s="1"/>
      <c r="H66" s="1"/>
      <c r="I66" s="1"/>
      <c r="J66" s="1"/>
    </row>
    <row r="67" spans="1:10" x14ac:dyDescent="0.25">
      <c r="A67" s="4" t="s">
        <v>265</v>
      </c>
      <c r="B67" s="1" t="s">
        <v>19</v>
      </c>
      <c r="C67" s="1" t="s">
        <v>150</v>
      </c>
      <c r="D67">
        <f>VLOOKUP(Tablica13[[#This Row],[ns1:NAZIV]],List1!B:E,4,0)</f>
        <v>0</v>
      </c>
      <c r="E67" s="5">
        <v>7.29</v>
      </c>
      <c r="G67" s="1"/>
      <c r="H67" s="1"/>
      <c r="I67" s="1"/>
      <c r="J67" s="1"/>
    </row>
    <row r="68" spans="1:10" x14ac:dyDescent="0.25">
      <c r="A68" s="4" t="s">
        <v>264</v>
      </c>
      <c r="B68" s="1" t="s">
        <v>20</v>
      </c>
      <c r="C68" s="1" t="s">
        <v>150</v>
      </c>
      <c r="D68">
        <f>VLOOKUP(Tablica13[[#This Row],[ns1:NAZIV]],List1!B:E,4,0)</f>
        <v>0</v>
      </c>
      <c r="E68" s="5">
        <v>27.37</v>
      </c>
      <c r="G68" s="1"/>
      <c r="H68" s="1"/>
      <c r="I68" s="1"/>
      <c r="J68" s="1"/>
    </row>
    <row r="69" spans="1:10" x14ac:dyDescent="0.25">
      <c r="A69" s="4" t="s">
        <v>263</v>
      </c>
      <c r="B69" s="1" t="s">
        <v>262</v>
      </c>
      <c r="C69" s="1" t="s">
        <v>150</v>
      </c>
      <c r="D69" t="e">
        <f>VLOOKUP(Tablica13[[#This Row],[ns1:NAZIV]],List1!B:E,4,0)</f>
        <v>#N/A</v>
      </c>
      <c r="E69" s="5">
        <v>6.63</v>
      </c>
      <c r="G69" s="1"/>
      <c r="H69" s="1"/>
      <c r="I69" s="1"/>
      <c r="J69" s="1"/>
    </row>
    <row r="70" spans="1:10" x14ac:dyDescent="0.25">
      <c r="A70" s="4" t="s">
        <v>261</v>
      </c>
      <c r="B70" s="1" t="s">
        <v>260</v>
      </c>
      <c r="C70" s="1" t="s">
        <v>150</v>
      </c>
      <c r="D70" t="e">
        <f>VLOOKUP(Tablica13[[#This Row],[ns1:NAZIV]],List1!B:E,4,0)</f>
        <v>#N/A</v>
      </c>
      <c r="E70" s="5">
        <v>19.010000000000002</v>
      </c>
      <c r="G70" s="1"/>
      <c r="H70" s="1"/>
      <c r="I70" s="1"/>
      <c r="J70" s="1"/>
    </row>
    <row r="71" spans="1:10" x14ac:dyDescent="0.25">
      <c r="A71" s="4" t="s">
        <v>259</v>
      </c>
      <c r="B71" s="1" t="s">
        <v>258</v>
      </c>
      <c r="C71" s="1" t="s">
        <v>150</v>
      </c>
      <c r="D71" t="e">
        <f>VLOOKUP(Tablica13[[#This Row],[ns1:NAZIV]],List1!B:E,4,0)</f>
        <v>#N/A</v>
      </c>
      <c r="E71" s="5">
        <v>17.07</v>
      </c>
      <c r="G71" s="1"/>
      <c r="H71" s="1"/>
      <c r="I71" s="1"/>
      <c r="J71" s="1"/>
    </row>
    <row r="72" spans="1:10" x14ac:dyDescent="0.25">
      <c r="A72" s="4" t="s">
        <v>257</v>
      </c>
      <c r="B72" s="1" t="s">
        <v>256</v>
      </c>
      <c r="C72" s="1" t="s">
        <v>150</v>
      </c>
      <c r="D72" t="e">
        <f>VLOOKUP(Tablica13[[#This Row],[ns1:NAZIV]],List1!B:E,4,0)</f>
        <v>#N/A</v>
      </c>
      <c r="E72" s="5">
        <v>19.28</v>
      </c>
      <c r="G72" s="1"/>
      <c r="H72" s="1"/>
      <c r="I72" s="1"/>
      <c r="J72" s="1"/>
    </row>
    <row r="73" spans="1:10" x14ac:dyDescent="0.25">
      <c r="A73" s="4" t="s">
        <v>255</v>
      </c>
      <c r="B73" s="1" t="s">
        <v>254</v>
      </c>
      <c r="C73" s="1" t="s">
        <v>150</v>
      </c>
      <c r="D73" t="e">
        <f>VLOOKUP(Tablica13[[#This Row],[ns1:NAZIV]],List1!B:E,4,0)</f>
        <v>#N/A</v>
      </c>
      <c r="E73" s="5">
        <v>8.1199999999999992</v>
      </c>
      <c r="G73" s="1"/>
      <c r="H73" s="1"/>
      <c r="I73" s="1"/>
      <c r="J73" s="1"/>
    </row>
    <row r="74" spans="1:10" x14ac:dyDescent="0.25">
      <c r="A74" s="4" t="s">
        <v>253</v>
      </c>
      <c r="B74" s="1" t="s">
        <v>252</v>
      </c>
      <c r="C74" s="1" t="s">
        <v>150</v>
      </c>
      <c r="D74" t="e">
        <f>VLOOKUP(Tablica13[[#This Row],[ns1:NAZIV]],List1!B:E,4,0)</f>
        <v>#N/A</v>
      </c>
      <c r="E74" s="5">
        <v>8.2899999999999991</v>
      </c>
      <c r="G74" s="1"/>
      <c r="H74" s="1"/>
      <c r="I74" s="1"/>
      <c r="J74" s="1"/>
    </row>
    <row r="75" spans="1:10" x14ac:dyDescent="0.25">
      <c r="A75" s="4" t="s">
        <v>251</v>
      </c>
      <c r="B75" s="1" t="s">
        <v>250</v>
      </c>
      <c r="C75" s="1" t="s">
        <v>150</v>
      </c>
      <c r="D75" t="e">
        <f>VLOOKUP(Tablica13[[#This Row],[ns1:NAZIV]],List1!B:E,4,0)</f>
        <v>#N/A</v>
      </c>
      <c r="E75" s="5">
        <v>12.42</v>
      </c>
      <c r="G75" s="1"/>
      <c r="H75" s="1"/>
      <c r="I75" s="1"/>
      <c r="J75" s="1"/>
    </row>
    <row r="76" spans="1:10" x14ac:dyDescent="0.25">
      <c r="A76" s="4" t="s">
        <v>249</v>
      </c>
      <c r="B76" s="1" t="s">
        <v>21</v>
      </c>
      <c r="C76" s="1" t="s">
        <v>150</v>
      </c>
      <c r="D76">
        <f>VLOOKUP(Tablica13[[#This Row],[ns1:NAZIV]],List1!B:E,4,0)</f>
        <v>0</v>
      </c>
      <c r="E76" s="5">
        <v>1.05</v>
      </c>
      <c r="G76" s="1"/>
      <c r="H76" s="1"/>
      <c r="I76" s="1"/>
      <c r="J76" s="1"/>
    </row>
    <row r="77" spans="1:10" x14ac:dyDescent="0.25">
      <c r="A77" s="4" t="s">
        <v>248</v>
      </c>
      <c r="B77" s="1" t="s">
        <v>22</v>
      </c>
      <c r="C77" s="1" t="s">
        <v>150</v>
      </c>
      <c r="D77">
        <f>VLOOKUP(Tablica13[[#This Row],[ns1:NAZIV]],List1!B:E,4,0)</f>
        <v>0</v>
      </c>
      <c r="E77" s="5">
        <v>1.05</v>
      </c>
      <c r="G77" s="1"/>
      <c r="H77" s="1"/>
      <c r="I77" s="1"/>
      <c r="J77" s="1"/>
    </row>
    <row r="78" spans="1:10" x14ac:dyDescent="0.25">
      <c r="A78" s="4" t="s">
        <v>247</v>
      </c>
      <c r="B78" s="1" t="s">
        <v>23</v>
      </c>
      <c r="C78" s="1" t="s">
        <v>150</v>
      </c>
      <c r="D78">
        <f>VLOOKUP(Tablica13[[#This Row],[ns1:NAZIV]],List1!B:E,4,0)</f>
        <v>0</v>
      </c>
      <c r="E78" s="5">
        <v>1.01</v>
      </c>
      <c r="G78" s="1"/>
      <c r="H78" s="1"/>
      <c r="I78" s="1"/>
      <c r="J78" s="1"/>
    </row>
    <row r="79" spans="1:10" x14ac:dyDescent="0.25">
      <c r="A79" s="4" t="s">
        <v>246</v>
      </c>
      <c r="B79" s="1" t="s">
        <v>245</v>
      </c>
      <c r="C79" s="1" t="s">
        <v>150</v>
      </c>
      <c r="D79">
        <f>VLOOKUP(Tablica13[[#This Row],[ns1:NAZIV]],List1!B:E,4,0)</f>
        <v>0</v>
      </c>
      <c r="E79" s="5">
        <v>3.99</v>
      </c>
      <c r="G79" s="1"/>
      <c r="H79" s="1"/>
      <c r="I79" s="1"/>
      <c r="J79" s="1"/>
    </row>
    <row r="80" spans="1:10" x14ac:dyDescent="0.25">
      <c r="A80" s="4" t="s">
        <v>244</v>
      </c>
      <c r="B80" s="1" t="s">
        <v>24</v>
      </c>
      <c r="C80" s="1" t="s">
        <v>150</v>
      </c>
      <c r="D80">
        <f>VLOOKUP(Tablica13[[#This Row],[ns1:NAZIV]],List1!B:E,4,0)</f>
        <v>0</v>
      </c>
      <c r="E80" s="5">
        <v>0.98</v>
      </c>
      <c r="G80" s="1"/>
      <c r="H80" s="1"/>
      <c r="I80" s="1"/>
      <c r="J80" s="1"/>
    </row>
    <row r="81" spans="1:10" x14ac:dyDescent="0.25">
      <c r="A81" s="4" t="s">
        <v>243</v>
      </c>
      <c r="B81" s="1" t="s">
        <v>242</v>
      </c>
      <c r="C81" s="1" t="s">
        <v>150</v>
      </c>
      <c r="D81" t="e">
        <f>VLOOKUP(Tablica13[[#This Row],[ns1:NAZIV]],List1!B:E,4,0)</f>
        <v>#N/A</v>
      </c>
      <c r="E81" s="5">
        <v>12.12</v>
      </c>
      <c r="G81" s="1"/>
      <c r="H81" s="1"/>
      <c r="I81" s="1"/>
      <c r="J81" s="1"/>
    </row>
    <row r="82" spans="1:10" x14ac:dyDescent="0.25">
      <c r="A82" s="4" t="s">
        <v>241</v>
      </c>
      <c r="B82" s="1" t="s">
        <v>240</v>
      </c>
      <c r="C82" s="1" t="s">
        <v>150</v>
      </c>
      <c r="D82" t="e">
        <f>VLOOKUP(Tablica13[[#This Row],[ns1:NAZIV]],List1!B:E,4,0)</f>
        <v>#N/A</v>
      </c>
      <c r="E82" s="5">
        <v>18.36</v>
      </c>
      <c r="G82" s="1"/>
      <c r="H82" s="1"/>
      <c r="I82" s="1"/>
      <c r="J82" s="1"/>
    </row>
    <row r="83" spans="1:10" x14ac:dyDescent="0.25">
      <c r="A83" s="4" t="s">
        <v>239</v>
      </c>
      <c r="B83" s="1" t="s">
        <v>238</v>
      </c>
      <c r="C83" s="1" t="s">
        <v>150</v>
      </c>
      <c r="D83" t="e">
        <f>VLOOKUP(Tablica13[[#This Row],[ns1:NAZIV]],List1!B:E,4,0)</f>
        <v>#N/A</v>
      </c>
      <c r="E83" s="5">
        <v>17.75</v>
      </c>
      <c r="G83" s="1"/>
      <c r="H83" s="1"/>
      <c r="I83" s="1"/>
      <c r="J83" s="1"/>
    </row>
    <row r="84" spans="1:10" x14ac:dyDescent="0.25">
      <c r="A84" s="4" t="s">
        <v>237</v>
      </c>
      <c r="B84" s="1" t="s">
        <v>236</v>
      </c>
      <c r="C84" s="1" t="s">
        <v>150</v>
      </c>
      <c r="D84" t="e">
        <f>VLOOKUP(Tablica13[[#This Row],[ns1:NAZIV]],List1!B:E,4,0)</f>
        <v>#N/A</v>
      </c>
      <c r="E84" s="5">
        <v>9.0500000000000007</v>
      </c>
      <c r="G84" s="1"/>
      <c r="H84" s="1"/>
      <c r="I84" s="1"/>
      <c r="J84" s="1"/>
    </row>
    <row r="85" spans="1:10" x14ac:dyDescent="0.25">
      <c r="A85" s="4" t="s">
        <v>235</v>
      </c>
      <c r="B85" s="1" t="s">
        <v>234</v>
      </c>
      <c r="C85" s="1" t="s">
        <v>150</v>
      </c>
      <c r="D85" t="e">
        <f>VLOOKUP(Tablica13[[#This Row],[ns1:NAZIV]],List1!B:E,4,0)</f>
        <v>#N/A</v>
      </c>
      <c r="E85" s="5">
        <v>19.989999999999998</v>
      </c>
      <c r="G85" s="1"/>
      <c r="H85" s="1"/>
      <c r="I85" s="1"/>
      <c r="J85" s="1"/>
    </row>
    <row r="86" spans="1:10" x14ac:dyDescent="0.25">
      <c r="A86" s="4" t="s">
        <v>233</v>
      </c>
      <c r="B86" s="1" t="s">
        <v>232</v>
      </c>
      <c r="C86" s="1" t="s">
        <v>150</v>
      </c>
      <c r="D86" t="e">
        <f>VLOOKUP(Tablica13[[#This Row],[ns1:NAZIV]],List1!B:E,4,0)</f>
        <v>#N/A</v>
      </c>
      <c r="E86" s="5">
        <v>19.989999999999998</v>
      </c>
      <c r="G86" s="1"/>
      <c r="H86" s="1"/>
      <c r="I86" s="1"/>
      <c r="J86" s="1"/>
    </row>
    <row r="87" spans="1:10" x14ac:dyDescent="0.25">
      <c r="A87" s="4" t="s">
        <v>231</v>
      </c>
      <c r="B87" s="1" t="s">
        <v>230</v>
      </c>
      <c r="C87" s="1" t="s">
        <v>150</v>
      </c>
      <c r="D87" t="e">
        <f>VLOOKUP(Tablica13[[#This Row],[ns1:NAZIV]],List1!B:E,4,0)</f>
        <v>#N/A</v>
      </c>
      <c r="E87" s="5">
        <v>19.989999999999998</v>
      </c>
      <c r="G87" s="1"/>
      <c r="H87" s="1"/>
      <c r="I87" s="1"/>
      <c r="J87" s="1"/>
    </row>
    <row r="88" spans="1:10" x14ac:dyDescent="0.25">
      <c r="A88" s="4" t="s">
        <v>229</v>
      </c>
      <c r="B88" s="1" t="s">
        <v>228</v>
      </c>
      <c r="C88" s="1" t="s">
        <v>150</v>
      </c>
      <c r="D88" t="e">
        <f>VLOOKUP(Tablica13[[#This Row],[ns1:NAZIV]],List1!B:E,4,0)</f>
        <v>#N/A</v>
      </c>
      <c r="E88" s="5">
        <v>10.75</v>
      </c>
      <c r="G88" s="1"/>
      <c r="H88" s="1"/>
      <c r="I88" s="1"/>
      <c r="J88" s="1"/>
    </row>
    <row r="89" spans="1:10" x14ac:dyDescent="0.25">
      <c r="A89" s="4" t="s">
        <v>227</v>
      </c>
      <c r="B89" s="1" t="s">
        <v>226</v>
      </c>
      <c r="C89" s="1" t="s">
        <v>150</v>
      </c>
      <c r="D89">
        <f>VLOOKUP(Tablica13[[#This Row],[ns1:NAZIV]],List1!B:E,4,0)</f>
        <v>0</v>
      </c>
      <c r="E89" s="5">
        <v>12.19</v>
      </c>
      <c r="G89" s="1"/>
      <c r="H89" s="1"/>
      <c r="I89" s="1"/>
      <c r="J89" s="1"/>
    </row>
    <row r="90" spans="1:10" x14ac:dyDescent="0.25">
      <c r="A90" s="4" t="s">
        <v>225</v>
      </c>
      <c r="B90" s="1" t="s">
        <v>224</v>
      </c>
      <c r="C90" s="1" t="s">
        <v>150</v>
      </c>
      <c r="D90">
        <f>VLOOKUP(Tablica13[[#This Row],[ns1:NAZIV]],List1!B:E,4,0)</f>
        <v>0</v>
      </c>
      <c r="E90" s="5">
        <v>19.989999999999998</v>
      </c>
      <c r="G90" s="1"/>
      <c r="H90" s="1"/>
      <c r="I90" s="1"/>
      <c r="J90" s="1"/>
    </row>
    <row r="91" spans="1:10" x14ac:dyDescent="0.25">
      <c r="A91" s="4" t="s">
        <v>223</v>
      </c>
      <c r="B91" s="1" t="s">
        <v>222</v>
      </c>
      <c r="C91" s="1" t="s">
        <v>150</v>
      </c>
      <c r="D91" t="e">
        <f>VLOOKUP(Tablica13[[#This Row],[ns1:NAZIV]],List1!B:E,4,0)</f>
        <v>#N/A</v>
      </c>
      <c r="E91" s="5">
        <v>17.75</v>
      </c>
      <c r="G91" s="1"/>
      <c r="H91" s="1"/>
      <c r="I91" s="1"/>
      <c r="J91" s="1"/>
    </row>
    <row r="92" spans="1:10" x14ac:dyDescent="0.25">
      <c r="A92" s="4" t="s">
        <v>221</v>
      </c>
      <c r="B92" s="1" t="s">
        <v>220</v>
      </c>
      <c r="C92" s="1" t="s">
        <v>150</v>
      </c>
      <c r="D92" t="e">
        <f>VLOOKUP(Tablica13[[#This Row],[ns1:NAZIV]],List1!B:E,4,0)</f>
        <v>#N/A</v>
      </c>
      <c r="E92" s="5">
        <v>19.989999999999998</v>
      </c>
      <c r="G92" s="1"/>
      <c r="H92" s="1"/>
      <c r="I92" s="1"/>
      <c r="J92" s="1"/>
    </row>
    <row r="93" spans="1:10" x14ac:dyDescent="0.25">
      <c r="A93" s="4" t="s">
        <v>219</v>
      </c>
      <c r="B93" s="1" t="s">
        <v>218</v>
      </c>
      <c r="C93" s="1" t="s">
        <v>150</v>
      </c>
      <c r="D93" t="e">
        <f>VLOOKUP(Tablica13[[#This Row],[ns1:NAZIV]],List1!B:E,4,0)</f>
        <v>#N/A</v>
      </c>
      <c r="E93" s="5">
        <v>5.49</v>
      </c>
      <c r="G93" s="1"/>
      <c r="H93" s="1"/>
      <c r="I93" s="1"/>
      <c r="J93" s="1"/>
    </row>
    <row r="94" spans="1:10" x14ac:dyDescent="0.25">
      <c r="A94" s="4" t="s">
        <v>217</v>
      </c>
      <c r="B94" s="1" t="s">
        <v>25</v>
      </c>
      <c r="C94" s="1" t="s">
        <v>150</v>
      </c>
      <c r="D94" t="e">
        <f>VLOOKUP(Tablica13[[#This Row],[ns1:NAZIV]],List1!B:E,4,0)</f>
        <v>#N/A</v>
      </c>
      <c r="E94" s="5" t="e">
        <v>#N/A</v>
      </c>
      <c r="G94" s="1"/>
      <c r="H94" s="1"/>
      <c r="I94" s="1"/>
      <c r="J94" s="1"/>
    </row>
    <row r="95" spans="1:10" x14ac:dyDescent="0.25">
      <c r="A95" s="4" t="s">
        <v>216</v>
      </c>
      <c r="B95" s="1" t="s">
        <v>215</v>
      </c>
      <c r="C95" s="1" t="s">
        <v>150</v>
      </c>
      <c r="D95" t="e">
        <f>VLOOKUP(Tablica13[[#This Row],[ns1:NAZIV]],List1!B:E,4,0)</f>
        <v>#N/A</v>
      </c>
      <c r="E95" s="5">
        <v>1.0900000000000001</v>
      </c>
      <c r="G95" s="1"/>
      <c r="H95" s="1"/>
      <c r="I95" s="1"/>
      <c r="J95" s="1"/>
    </row>
    <row r="96" spans="1:10" x14ac:dyDescent="0.25">
      <c r="A96" s="4" t="s">
        <v>214</v>
      </c>
      <c r="B96" s="1" t="s">
        <v>26</v>
      </c>
      <c r="C96" s="1" t="s">
        <v>150</v>
      </c>
      <c r="D96">
        <f>VLOOKUP(Tablica13[[#This Row],[ns1:NAZIV]],List1!B:E,4,0)</f>
        <v>0</v>
      </c>
      <c r="E96" s="5">
        <v>1.05</v>
      </c>
      <c r="G96" s="1"/>
      <c r="H96" s="1"/>
      <c r="I96" s="1"/>
      <c r="J96" s="1"/>
    </row>
    <row r="97" spans="1:10" x14ac:dyDescent="0.25">
      <c r="A97" s="4" t="s">
        <v>213</v>
      </c>
      <c r="B97" s="1" t="s">
        <v>212</v>
      </c>
      <c r="C97" s="1" t="s">
        <v>150</v>
      </c>
      <c r="D97" t="e">
        <f>VLOOKUP(Tablica13[[#This Row],[ns1:NAZIV]],List1!B:E,4,0)</f>
        <v>#N/A</v>
      </c>
      <c r="E97" s="5">
        <v>2.85</v>
      </c>
      <c r="G97" s="1"/>
      <c r="H97" s="1"/>
      <c r="I97" s="1"/>
      <c r="J97" s="1"/>
    </row>
    <row r="98" spans="1:10" x14ac:dyDescent="0.25">
      <c r="A98" s="4" t="s">
        <v>211</v>
      </c>
      <c r="B98" s="1" t="s">
        <v>27</v>
      </c>
      <c r="C98" s="1" t="s">
        <v>150</v>
      </c>
      <c r="D98">
        <f>VLOOKUP(Tablica13[[#This Row],[ns1:NAZIV]],List1!B:E,4,0)</f>
        <v>0</v>
      </c>
      <c r="E98" s="5">
        <v>2.85</v>
      </c>
      <c r="G98" s="1"/>
      <c r="H98" s="1"/>
      <c r="I98" s="1"/>
      <c r="J98" s="1"/>
    </row>
    <row r="99" spans="1:10" x14ac:dyDescent="0.25">
      <c r="A99" s="4" t="s">
        <v>210</v>
      </c>
      <c r="B99" s="1" t="s">
        <v>209</v>
      </c>
      <c r="C99" s="1" t="s">
        <v>150</v>
      </c>
      <c r="D99" t="e">
        <f>VLOOKUP(Tablica13[[#This Row],[ns1:NAZIV]],List1!B:E,4,0)</f>
        <v>#N/A</v>
      </c>
      <c r="E99" s="5">
        <v>2.85</v>
      </c>
      <c r="G99" s="1"/>
      <c r="H99" s="1"/>
      <c r="I99" s="1"/>
      <c r="J99" s="1"/>
    </row>
    <row r="100" spans="1:10" x14ac:dyDescent="0.25">
      <c r="A100" s="4" t="s">
        <v>208</v>
      </c>
      <c r="B100" s="1" t="s">
        <v>28</v>
      </c>
      <c r="C100" s="1" t="s">
        <v>150</v>
      </c>
      <c r="D100">
        <f>VLOOKUP(Tablica13[[#This Row],[ns1:NAZIV]],List1!B:E,4,0)</f>
        <v>0</v>
      </c>
      <c r="E100" s="5">
        <v>2.85</v>
      </c>
      <c r="G100" s="1"/>
      <c r="H100" s="1"/>
      <c r="I100" s="1"/>
      <c r="J100" s="1"/>
    </row>
    <row r="101" spans="1:10" x14ac:dyDescent="0.25">
      <c r="A101" s="4" t="s">
        <v>207</v>
      </c>
      <c r="B101" s="1" t="s">
        <v>29</v>
      </c>
      <c r="C101" s="1" t="s">
        <v>150</v>
      </c>
      <c r="D101">
        <f>VLOOKUP(Tablica13[[#This Row],[ns1:NAZIV]],List1!B:E,4,0)</f>
        <v>0</v>
      </c>
      <c r="E101" s="5">
        <v>0</v>
      </c>
      <c r="G101" s="1"/>
      <c r="H101" s="1"/>
      <c r="I101" s="1"/>
      <c r="J101" s="1"/>
    </row>
    <row r="102" spans="1:10" x14ac:dyDescent="0.25">
      <c r="A102" s="4" t="s">
        <v>206</v>
      </c>
      <c r="B102" s="1" t="s">
        <v>205</v>
      </c>
      <c r="C102" s="1" t="s">
        <v>150</v>
      </c>
      <c r="D102" t="e">
        <f>VLOOKUP(Tablica13[[#This Row],[ns1:NAZIV]],List1!B:E,4,0)</f>
        <v>#N/A</v>
      </c>
      <c r="E102" s="5">
        <v>1.01</v>
      </c>
      <c r="G102" s="1"/>
      <c r="H102" s="1"/>
      <c r="I102" s="1"/>
      <c r="J102" s="1"/>
    </row>
    <row r="103" spans="1:10" x14ac:dyDescent="0.25">
      <c r="A103" s="4" t="s">
        <v>204</v>
      </c>
      <c r="B103" s="1" t="s">
        <v>203</v>
      </c>
      <c r="C103" s="1" t="s">
        <v>150</v>
      </c>
      <c r="D103" t="e">
        <f>VLOOKUP(Tablica13[[#This Row],[ns1:NAZIV]],List1!B:E,4,0)</f>
        <v>#N/A</v>
      </c>
      <c r="E103" s="5">
        <v>1.29</v>
      </c>
      <c r="G103" s="1"/>
      <c r="H103" s="1"/>
      <c r="I103" s="1"/>
      <c r="J103" s="1"/>
    </row>
    <row r="104" spans="1:10" x14ac:dyDescent="0.25">
      <c r="A104" s="4" t="s">
        <v>202</v>
      </c>
      <c r="B104" s="1" t="s">
        <v>201</v>
      </c>
      <c r="C104" s="1" t="s">
        <v>150</v>
      </c>
      <c r="D104" t="e">
        <f>VLOOKUP(Tablica13[[#This Row],[ns1:NAZIV]],List1!B:E,4,0)</f>
        <v>#N/A</v>
      </c>
      <c r="E104" s="5">
        <v>1.25</v>
      </c>
      <c r="G104" s="1"/>
      <c r="H104" s="1"/>
      <c r="I104" s="1"/>
      <c r="J104" s="1"/>
    </row>
    <row r="105" spans="1:10" x14ac:dyDescent="0.25">
      <c r="A105" s="4" t="s">
        <v>200</v>
      </c>
      <c r="B105" s="1" t="s">
        <v>199</v>
      </c>
      <c r="C105" s="1" t="s">
        <v>150</v>
      </c>
      <c r="D105" t="e">
        <f>VLOOKUP(Tablica13[[#This Row],[ns1:NAZIV]],List1!B:E,4,0)</f>
        <v>#N/A</v>
      </c>
      <c r="E105" s="5">
        <v>1.17</v>
      </c>
      <c r="G105" s="1"/>
      <c r="H105" s="1"/>
      <c r="I105" s="1"/>
      <c r="J105" s="1"/>
    </row>
    <row r="106" spans="1:10" x14ac:dyDescent="0.25">
      <c r="A106" s="4" t="s">
        <v>198</v>
      </c>
      <c r="B106" s="1" t="s">
        <v>197</v>
      </c>
      <c r="C106" s="1" t="s">
        <v>150</v>
      </c>
      <c r="D106" t="e">
        <f>VLOOKUP(Tablica13[[#This Row],[ns1:NAZIV]],List1!B:E,4,0)</f>
        <v>#N/A</v>
      </c>
      <c r="E106" s="5">
        <v>1.72</v>
      </c>
      <c r="G106" s="1"/>
      <c r="H106" s="1"/>
      <c r="I106" s="1"/>
      <c r="J106" s="1"/>
    </row>
    <row r="107" spans="1:10" x14ac:dyDescent="0.25">
      <c r="A107" s="4" t="s">
        <v>196</v>
      </c>
      <c r="B107" s="1" t="s">
        <v>195</v>
      </c>
      <c r="C107" s="1" t="s">
        <v>150</v>
      </c>
      <c r="D107" t="e">
        <f>VLOOKUP(Tablica13[[#This Row],[ns1:NAZIV]],List1!B:E,4,0)</f>
        <v>#N/A</v>
      </c>
      <c r="E107" s="5" t="e">
        <v>#N/A</v>
      </c>
      <c r="G107" s="1"/>
      <c r="H107" s="1"/>
      <c r="I107" s="1"/>
      <c r="J107" s="1"/>
    </row>
    <row r="108" spans="1:10" x14ac:dyDescent="0.25">
      <c r="A108" s="4" t="s">
        <v>194</v>
      </c>
      <c r="B108" s="1" t="s">
        <v>193</v>
      </c>
      <c r="C108" s="1" t="s">
        <v>150</v>
      </c>
      <c r="D108" t="e">
        <f>VLOOKUP(Tablica13[[#This Row],[ns1:NAZIV]],List1!B:E,4,0)</f>
        <v>#N/A</v>
      </c>
      <c r="E108" s="5" t="e">
        <v>#N/A</v>
      </c>
      <c r="G108" s="1"/>
      <c r="H108" s="1"/>
      <c r="I108" s="1"/>
      <c r="J108" s="1"/>
    </row>
    <row r="109" spans="1:10" x14ac:dyDescent="0.25">
      <c r="A109" s="4" t="s">
        <v>192</v>
      </c>
      <c r="B109" s="1" t="s">
        <v>191</v>
      </c>
      <c r="C109" s="1" t="s">
        <v>150</v>
      </c>
      <c r="D109" t="e">
        <f>VLOOKUP(Tablica13[[#This Row],[ns1:NAZIV]],List1!B:E,4,0)</f>
        <v>#N/A</v>
      </c>
      <c r="E109" s="5">
        <v>19.989999999999998</v>
      </c>
      <c r="G109" s="1"/>
      <c r="H109" s="1"/>
      <c r="I109" s="1"/>
      <c r="J109" s="1"/>
    </row>
    <row r="110" spans="1:10" x14ac:dyDescent="0.25">
      <c r="A110" s="4" t="s">
        <v>190</v>
      </c>
      <c r="B110" s="1" t="s">
        <v>189</v>
      </c>
      <c r="C110" s="1" t="s">
        <v>150</v>
      </c>
      <c r="D110" t="e">
        <f>VLOOKUP(Tablica13[[#This Row],[ns1:NAZIV]],List1!B:E,4,0)</f>
        <v>#N/A</v>
      </c>
      <c r="E110" s="5">
        <v>17.75</v>
      </c>
      <c r="G110" s="1"/>
      <c r="H110" s="1"/>
      <c r="I110" s="1"/>
      <c r="J110" s="1"/>
    </row>
    <row r="111" spans="1:10" x14ac:dyDescent="0.25">
      <c r="A111" s="4" t="s">
        <v>188</v>
      </c>
      <c r="B111" s="1" t="s">
        <v>187</v>
      </c>
      <c r="C111" s="1" t="s">
        <v>150</v>
      </c>
      <c r="D111" t="e">
        <f>VLOOKUP(Tablica13[[#This Row],[ns1:NAZIV]],List1!B:E,4,0)</f>
        <v>#N/A</v>
      </c>
      <c r="E111" s="5">
        <v>19.989999999999998</v>
      </c>
      <c r="G111" s="1"/>
      <c r="H111" s="1"/>
      <c r="I111" s="1"/>
      <c r="J111" s="1"/>
    </row>
    <row r="112" spans="1:10" x14ac:dyDescent="0.25">
      <c r="A112" s="4" t="s">
        <v>186</v>
      </c>
      <c r="B112" s="1" t="s">
        <v>185</v>
      </c>
      <c r="C112" s="1" t="s">
        <v>150</v>
      </c>
      <c r="D112" t="e">
        <f>VLOOKUP(Tablica13[[#This Row],[ns1:NAZIV]],List1!B:E,4,0)</f>
        <v>#N/A</v>
      </c>
      <c r="E112" s="5">
        <v>19.989999999999998</v>
      </c>
      <c r="G112" s="1"/>
      <c r="H112" s="1"/>
      <c r="I112" s="1"/>
      <c r="J112" s="1"/>
    </row>
    <row r="113" spans="1:10" x14ac:dyDescent="0.25">
      <c r="A113" s="4" t="s">
        <v>184</v>
      </c>
      <c r="B113" s="1" t="s">
        <v>183</v>
      </c>
      <c r="C113" s="1" t="s">
        <v>150</v>
      </c>
      <c r="D113">
        <f>VLOOKUP(Tablica13[[#This Row],[ns1:NAZIV]],List1!B:E,4,0)</f>
        <v>0</v>
      </c>
      <c r="E113" s="5">
        <v>11.59</v>
      </c>
      <c r="G113" s="1"/>
      <c r="H113" s="1"/>
      <c r="I113" s="1"/>
      <c r="J113" s="1"/>
    </row>
    <row r="114" spans="1:10" x14ac:dyDescent="0.25">
      <c r="A114" s="4" t="s">
        <v>182</v>
      </c>
      <c r="B114" s="1" t="s">
        <v>31</v>
      </c>
      <c r="C114" s="1" t="s">
        <v>150</v>
      </c>
      <c r="D114" t="e">
        <f>VLOOKUP(Tablica13[[#This Row],[ns1:NAZIV]],List1!B:E,4,0)</f>
        <v>#N/A</v>
      </c>
      <c r="E114" s="5">
        <v>0.64</v>
      </c>
      <c r="G114" s="1"/>
      <c r="H114" s="1"/>
      <c r="I114" s="1"/>
      <c r="J114" s="1"/>
    </row>
    <row r="115" spans="1:10" x14ac:dyDescent="0.25">
      <c r="A115" s="4" t="s">
        <v>181</v>
      </c>
      <c r="B115" s="1" t="s">
        <v>32</v>
      </c>
      <c r="C115" s="1" t="s">
        <v>150</v>
      </c>
      <c r="D115" t="e">
        <f>VLOOKUP(Tablica13[[#This Row],[ns1:NAZIV]],List1!B:E,4,0)</f>
        <v>#N/A</v>
      </c>
      <c r="E115" s="5">
        <v>0.64</v>
      </c>
      <c r="G115" s="1"/>
      <c r="H115" s="1"/>
      <c r="I115" s="1"/>
      <c r="J115" s="1"/>
    </row>
    <row r="116" spans="1:10" x14ac:dyDescent="0.25">
      <c r="A116" s="4" t="s">
        <v>180</v>
      </c>
      <c r="B116" s="1" t="s">
        <v>179</v>
      </c>
      <c r="C116" s="1" t="s">
        <v>150</v>
      </c>
      <c r="D116" t="e">
        <f>VLOOKUP(Tablica13[[#This Row],[ns1:NAZIV]],List1!B:E,4,0)</f>
        <v>#N/A</v>
      </c>
      <c r="E116" s="5">
        <v>18.690000000000001</v>
      </c>
      <c r="G116" s="1"/>
      <c r="H116" s="1"/>
      <c r="I116" s="1"/>
      <c r="J116" s="1"/>
    </row>
    <row r="117" spans="1:10" x14ac:dyDescent="0.25">
      <c r="A117" s="4" t="s">
        <v>178</v>
      </c>
      <c r="B117" s="1" t="s">
        <v>177</v>
      </c>
      <c r="C117" s="1" t="s">
        <v>150</v>
      </c>
      <c r="D117">
        <f>VLOOKUP(Tablica13[[#This Row],[ns1:NAZIV]],List1!B:E,4,0)</f>
        <v>0</v>
      </c>
      <c r="E117" s="5">
        <v>19.989999999999998</v>
      </c>
      <c r="G117" s="1"/>
      <c r="H117" s="1"/>
      <c r="I117" s="1"/>
      <c r="J117" s="1"/>
    </row>
    <row r="118" spans="1:10" x14ac:dyDescent="0.25">
      <c r="A118" s="4" t="s">
        <v>176</v>
      </c>
      <c r="B118" s="1" t="s">
        <v>175</v>
      </c>
      <c r="C118" s="1" t="s">
        <v>150</v>
      </c>
      <c r="D118" t="e">
        <f>VLOOKUP(Tablica13[[#This Row],[ns1:NAZIV]],List1!B:E,4,0)</f>
        <v>#N/A</v>
      </c>
      <c r="E118" s="5">
        <v>16.79</v>
      </c>
      <c r="G118" s="1"/>
      <c r="H118" s="1"/>
      <c r="I118" s="1"/>
      <c r="J118" s="1"/>
    </row>
    <row r="119" spans="1:10" x14ac:dyDescent="0.25">
      <c r="A119" s="4" t="s">
        <v>174</v>
      </c>
      <c r="B119" s="1" t="s">
        <v>33</v>
      </c>
      <c r="C119" s="1" t="s">
        <v>150</v>
      </c>
      <c r="D119">
        <f>VLOOKUP(Tablica13[[#This Row],[ns1:NAZIV]],List1!B:E,4,0)</f>
        <v>0</v>
      </c>
      <c r="E119" s="5">
        <v>1.03</v>
      </c>
      <c r="G119" s="1"/>
      <c r="H119" s="1"/>
      <c r="I119" s="1"/>
      <c r="J119" s="1"/>
    </row>
    <row r="120" spans="1:10" x14ac:dyDescent="0.25">
      <c r="A120" s="4" t="s">
        <v>173</v>
      </c>
      <c r="B120" s="1" t="s">
        <v>34</v>
      </c>
      <c r="C120" s="1" t="s">
        <v>150</v>
      </c>
      <c r="D120">
        <f>VLOOKUP(Tablica13[[#This Row],[ns1:NAZIV]],List1!B:E,4,0)</f>
        <v>0</v>
      </c>
      <c r="E120" s="5">
        <v>1.03</v>
      </c>
      <c r="G120" s="1"/>
      <c r="H120" s="1"/>
      <c r="I120" s="1"/>
      <c r="J120" s="1"/>
    </row>
    <row r="121" spans="1:10" x14ac:dyDescent="0.25">
      <c r="A121" s="4" t="s">
        <v>172</v>
      </c>
      <c r="B121" s="1" t="s">
        <v>35</v>
      </c>
      <c r="C121" s="1" t="s">
        <v>150</v>
      </c>
      <c r="D121">
        <f>VLOOKUP(Tablica13[[#This Row],[ns1:NAZIV]],List1!B:E,4,0)</f>
        <v>0</v>
      </c>
      <c r="E121" s="5">
        <v>1.03</v>
      </c>
      <c r="G121" s="1"/>
      <c r="H121" s="1"/>
      <c r="I121" s="1"/>
      <c r="J121" s="1"/>
    </row>
    <row r="122" spans="1:10" x14ac:dyDescent="0.25">
      <c r="A122" s="4" t="s">
        <v>171</v>
      </c>
      <c r="B122" s="1" t="s">
        <v>170</v>
      </c>
      <c r="C122" s="1" t="s">
        <v>150</v>
      </c>
      <c r="D122" t="e">
        <f>VLOOKUP(Tablica13[[#This Row],[ns1:NAZIV]],List1!B:E,4,0)</f>
        <v>#N/A</v>
      </c>
      <c r="E122" s="5">
        <v>3.98</v>
      </c>
      <c r="G122" s="1"/>
      <c r="H122" s="1"/>
      <c r="I122" s="1"/>
      <c r="J122" s="1"/>
    </row>
    <row r="123" spans="1:10" x14ac:dyDescent="0.25">
      <c r="A123" s="4" t="s">
        <v>169</v>
      </c>
      <c r="B123" s="1" t="s">
        <v>36</v>
      </c>
      <c r="C123" s="1" t="s">
        <v>150</v>
      </c>
      <c r="D123">
        <f>VLOOKUP(Tablica13[[#This Row],[ns1:NAZIV]],List1!B:E,4,0)</f>
        <v>0</v>
      </c>
      <c r="E123" s="5">
        <v>0.89</v>
      </c>
      <c r="G123" s="1"/>
      <c r="H123" s="1"/>
      <c r="I123" s="1"/>
      <c r="J123" s="1"/>
    </row>
    <row r="124" spans="1:10" x14ac:dyDescent="0.25">
      <c r="A124" s="4" t="s">
        <v>168</v>
      </c>
      <c r="B124" s="1" t="s">
        <v>167</v>
      </c>
      <c r="C124" s="1" t="s">
        <v>150</v>
      </c>
      <c r="D124" t="e">
        <f>VLOOKUP(Tablica13[[#This Row],[ns1:NAZIV]],List1!B:E,4,0)</f>
        <v>#N/A</v>
      </c>
      <c r="E124" s="5">
        <v>12.55</v>
      </c>
      <c r="G124" s="1"/>
      <c r="H124" s="1"/>
      <c r="I124" s="1"/>
      <c r="J124" s="1"/>
    </row>
    <row r="125" spans="1:10" x14ac:dyDescent="0.25">
      <c r="A125" s="4" t="s">
        <v>166</v>
      </c>
      <c r="B125" s="1" t="s">
        <v>165</v>
      </c>
      <c r="C125" s="1" t="s">
        <v>150</v>
      </c>
      <c r="D125">
        <f>VLOOKUP(Tablica13[[#This Row],[ns1:NAZIV]],List1!B:E,4,0)</f>
        <v>0</v>
      </c>
      <c r="E125" s="5">
        <v>4.59</v>
      </c>
      <c r="G125" s="1"/>
      <c r="H125" s="1"/>
      <c r="I125" s="1"/>
      <c r="J125" s="1"/>
    </row>
    <row r="126" spans="1:10" x14ac:dyDescent="0.25">
      <c r="A126" s="4" t="s">
        <v>164</v>
      </c>
      <c r="B126" s="1" t="s">
        <v>163</v>
      </c>
      <c r="C126" s="1" t="s">
        <v>150</v>
      </c>
      <c r="D126">
        <f>VLOOKUP(Tablica13[[#This Row],[ns1:NAZIV]],List1!B:E,4,0)</f>
        <v>0</v>
      </c>
      <c r="E126" s="5">
        <v>6.59</v>
      </c>
      <c r="G126" s="1"/>
      <c r="H126" s="1"/>
      <c r="I126" s="1"/>
      <c r="J126" s="1"/>
    </row>
    <row r="127" spans="1:10" x14ac:dyDescent="0.25">
      <c r="A127" s="4" t="s">
        <v>162</v>
      </c>
      <c r="B127" s="1" t="s">
        <v>37</v>
      </c>
      <c r="C127" s="1" t="s">
        <v>150</v>
      </c>
      <c r="D127">
        <f>VLOOKUP(Tablica13[[#This Row],[ns1:NAZIV]],List1!B:E,4,0)</f>
        <v>0</v>
      </c>
      <c r="E127" s="5">
        <v>3.58</v>
      </c>
      <c r="G127" s="1"/>
      <c r="H127" s="1"/>
      <c r="I127" s="1"/>
      <c r="J127" s="1"/>
    </row>
    <row r="128" spans="1:10" x14ac:dyDescent="0.25">
      <c r="A128" s="4" t="s">
        <v>161</v>
      </c>
      <c r="B128" s="1" t="s">
        <v>160</v>
      </c>
      <c r="C128" s="1" t="s">
        <v>150</v>
      </c>
      <c r="D128" t="e">
        <f>VLOOKUP(Tablica13[[#This Row],[ns1:NAZIV]],List1!B:E,4,0)</f>
        <v>#N/A</v>
      </c>
      <c r="E128" s="5">
        <v>21.69</v>
      </c>
      <c r="G128" s="1"/>
      <c r="H128" s="1"/>
      <c r="I128" s="1"/>
      <c r="J128" s="1"/>
    </row>
    <row r="129" spans="1:10" x14ac:dyDescent="0.25">
      <c r="A129" s="4" t="s">
        <v>159</v>
      </c>
      <c r="B129" s="1" t="s">
        <v>158</v>
      </c>
      <c r="C129" s="1" t="s">
        <v>150</v>
      </c>
      <c r="D129" t="e">
        <f>VLOOKUP(Tablica13[[#This Row],[ns1:NAZIV]],List1!B:E,4,0)</f>
        <v>#N/A</v>
      </c>
      <c r="E129" s="5">
        <v>2.35</v>
      </c>
      <c r="G129" s="1"/>
      <c r="H129" s="1"/>
      <c r="I129" s="1"/>
      <c r="J129" s="1"/>
    </row>
    <row r="130" spans="1:10" x14ac:dyDescent="0.25">
      <c r="A130" s="4" t="s">
        <v>157</v>
      </c>
      <c r="B130" s="1" t="s">
        <v>156</v>
      </c>
      <c r="C130" s="1" t="s">
        <v>150</v>
      </c>
      <c r="D130" t="e">
        <f>VLOOKUP(Tablica13[[#This Row],[ns1:NAZIV]],List1!B:E,4,0)</f>
        <v>#N/A</v>
      </c>
      <c r="E130" s="5">
        <v>8.65</v>
      </c>
      <c r="G130" s="1"/>
      <c r="H130" s="1"/>
      <c r="I130" s="1"/>
      <c r="J130" s="1"/>
    </row>
    <row r="131" spans="1:10" x14ac:dyDescent="0.25">
      <c r="A131" s="4" t="s">
        <v>155</v>
      </c>
      <c r="B131" s="1" t="s">
        <v>38</v>
      </c>
      <c r="C131" s="1" t="s">
        <v>150</v>
      </c>
      <c r="D131">
        <f>VLOOKUP(Tablica13[[#This Row],[ns1:NAZIV]],List1!B:E,4,0)</f>
        <v>0</v>
      </c>
      <c r="E131" s="5">
        <v>3.54</v>
      </c>
      <c r="G131" s="1"/>
      <c r="H131" s="1"/>
      <c r="I131" s="1"/>
      <c r="J131" s="1"/>
    </row>
    <row r="132" spans="1:10" x14ac:dyDescent="0.25">
      <c r="A132" s="4" t="s">
        <v>154</v>
      </c>
      <c r="B132" s="1" t="s">
        <v>153</v>
      </c>
      <c r="C132" s="1" t="s">
        <v>150</v>
      </c>
      <c r="D132" t="e">
        <f>VLOOKUP(Tablica13[[#This Row],[ns1:NAZIV]],List1!B:E,4,0)</f>
        <v>#N/A</v>
      </c>
      <c r="E132" s="5">
        <v>23.03</v>
      </c>
      <c r="G132" s="1"/>
      <c r="H132" s="1"/>
      <c r="I132" s="1"/>
      <c r="J132" s="1"/>
    </row>
    <row r="133" spans="1:10" x14ac:dyDescent="0.25">
      <c r="A133" s="4" t="s">
        <v>152</v>
      </c>
      <c r="B133" s="1" t="s">
        <v>151</v>
      </c>
      <c r="C133" s="1" t="s">
        <v>150</v>
      </c>
      <c r="D133">
        <f>VLOOKUP(Tablica13[[#This Row],[ns1:NAZIV]],List1!B:E,4,0)</f>
        <v>0</v>
      </c>
      <c r="E133" s="5">
        <v>4.45</v>
      </c>
      <c r="G133" s="1"/>
      <c r="H133" s="1"/>
      <c r="I133" s="1"/>
      <c r="J133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Polić</dc:creator>
  <cp:lastModifiedBy>Margarita Maruškić Kulaš</cp:lastModifiedBy>
  <dcterms:created xsi:type="dcterms:W3CDTF">2021-12-03T13:39:40Z</dcterms:created>
  <dcterms:modified xsi:type="dcterms:W3CDTF">2023-12-21T10:24:01Z</dcterms:modified>
</cp:coreProperties>
</file>